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1625" windowHeight="6165" tabRatio="702" activeTab="2"/>
  </bookViews>
  <sheets>
    <sheet name="Прил 6" sheetId="1" r:id="rId1"/>
    <sheet name="Прил 8" sheetId="2" r:id="rId2"/>
    <sheet name="Прил 10" sheetId="3" r:id="rId3"/>
  </sheets>
  <definedNames>
    <definedName name="_xlnm._FilterDatabase" localSheetId="0" hidden="1">'Прил 6'!$D$3:$D$412</definedName>
    <definedName name="_xlnm.Print_Area" localSheetId="0">'Прил 6'!#REF!</definedName>
  </definedNames>
  <calcPr fullCalcOnLoad="1"/>
</workbook>
</file>

<file path=xl/sharedStrings.xml><?xml version="1.0" encoding="utf-8"?>
<sst xmlns="http://schemas.openxmlformats.org/spreadsheetml/2006/main" count="5692" uniqueCount="495">
  <si>
    <t>4</t>
  </si>
  <si>
    <t>Подпрограмма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</si>
  <si>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Муниципальная программа "Благоустройство на территории муниципального образования город Советск Щекинского района"</t>
  </si>
  <si>
    <t>Подпрограмма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</si>
  <si>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Оплата потребленной э/энергии на уличное освещение в рамках подпрограммы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</si>
  <si>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Техническое обслуживание  и ремонт уличного освещения в рамках подпрограммы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</si>
  <si>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 xml:space="preserve">Подпрограмма «Организация сбора и вывоза бытовых отходов и мусора в муниципальном образовании город Щекино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</si>
  <si>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>Подпрограмма "Организация содержания мест массового отдыха жителей МО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</si>
  <si>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>Образование</t>
  </si>
  <si>
    <t>Муниципальная программа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</si>
  <si>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Подпрограмма «Занятость и трудоустройство несовершеннолетних в муниципальном образовании город Советск Щекинского района»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</si>
  <si>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Оказание содействия в трудоустройстве несовершеннолетних граждан в летнее время в рамках подпрограммы «Занятость и трудоустройство несовершеннолетних в муниципальном образовании город Советск Щекинского района»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</si>
  <si>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КУЛЬТУРА И КИНЕМАТОГРАФИЯ</t>
  </si>
  <si>
    <t>Муниципальная программа"Развитие культуры в муниципальном образовании город Советск Щекинского района"</t>
  </si>
  <si>
    <t>ЗаконТульской области "О библиотечном деле"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</si>
  <si>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</si>
  <si>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Другие вопросы в области культуры, кинематографии</t>
  </si>
  <si>
    <t>Проведение праздничных мероприятий</t>
  </si>
  <si>
    <t>Резервные фонды</t>
  </si>
  <si>
    <t>Мобилизационная и вневойсковая подготовка</t>
  </si>
  <si>
    <t>Коммунальное хозяйство</t>
  </si>
  <si>
    <t>Благоустройство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</si>
  <si>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</si>
  <si>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</si>
  <si>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</si>
  <si>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</si>
  <si>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</si>
  <si>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</si>
  <si>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Жилищное хозяйство</t>
  </si>
  <si>
    <t>07</t>
  </si>
  <si>
    <t>08</t>
  </si>
  <si>
    <t>Культура</t>
  </si>
  <si>
    <t>Другие общегосударственные вопросы</t>
  </si>
  <si>
    <t>ГРБС</t>
  </si>
  <si>
    <t>тыс.руб.</t>
  </si>
  <si>
    <t xml:space="preserve">Наименование </t>
  </si>
  <si>
    <t xml:space="preserve">Распределение </t>
  </si>
  <si>
    <t>Наименование показателя</t>
  </si>
  <si>
    <t>целевая статья</t>
  </si>
  <si>
    <t>подраздел</t>
  </si>
  <si>
    <t>раздел</t>
  </si>
  <si>
    <t>09</t>
  </si>
  <si>
    <t>Профессиональная подготовка, переподготовка и повышение квалификации</t>
  </si>
  <si>
    <t>тыс.рублей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</si>
  <si>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</si>
  <si>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</si>
  <si>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Молодежная политика и оздоровление детей</t>
  </si>
  <si>
    <t>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</si>
  <si>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</si>
  <si>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850</t>
  </si>
  <si>
    <t>Администрация муниципального образования город Советск Щекинского района</t>
  </si>
  <si>
    <t>Другие вопросы в области жилищно-коммунального хозяйства</t>
  </si>
  <si>
    <t>99</t>
  </si>
  <si>
    <t>Другие вопросы в области национальной экономики</t>
  </si>
  <si>
    <t>12</t>
  </si>
  <si>
    <t>№ п/п</t>
  </si>
  <si>
    <t>Код бюджетной классфикации</t>
  </si>
  <si>
    <t>Группа видов  расходов</t>
  </si>
  <si>
    <t>Общегосударственные вопросы</t>
  </si>
  <si>
    <t>91</t>
  </si>
  <si>
    <t>Собрание депутатов</t>
  </si>
  <si>
    <t>1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</si>
  <si>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</t>
  </si>
  <si>
    <t>0011</t>
  </si>
  <si>
    <t>0019</t>
  </si>
  <si>
    <t>Расходы на обеспечение функций органов местного самоуправления</t>
  </si>
  <si>
    <t>200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</si>
  <si>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</si>
  <si>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92</t>
  </si>
  <si>
    <t>Глава администрации</t>
  </si>
  <si>
    <t>Аппарат администрации</t>
  </si>
  <si>
    <t>2</t>
  </si>
  <si>
    <t>Межбюджетные трансферты бюджету муниципального района из бюджетов поселений</t>
  </si>
  <si>
    <t>97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</si>
  <si>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соответствие с заключенными соглашениями</t>
  </si>
  <si>
    <t>0000</t>
  </si>
  <si>
    <t>Субсидии межмуниципального характера бюджету муниципального района из бюджетов поселений</t>
  </si>
  <si>
    <t>3</t>
  </si>
  <si>
    <t>Межбюджетные трансферты</t>
  </si>
  <si>
    <t>Проведение выборов и референдумов</t>
  </si>
  <si>
    <t>Обеспечение проведения выборов и референдумов</t>
  </si>
  <si>
    <t>93</t>
  </si>
  <si>
    <t>Расходы на проведение выборов и референдумов в законодательные (предстваительные) органы поселений МО Щекинского района в рамках непрограммного направления деятельности "Обеспечение проведения выборов и референдумов"</t>
  </si>
  <si>
    <t xml:space="preserve">Закупка товаров, работ, услуг для муниципальных нужд в рамках непрограммного направления деятельности "Обеспечение проведения выборов и референдумов" </t>
  </si>
  <si>
    <t xml:space="preserve">Закупка товаров, работ и услуг для государственных (муниципальных) нужд </t>
  </si>
  <si>
    <t>13</t>
  </si>
  <si>
    <t>Расходы на обеспечение деятельности (оказание услуг) муниципальных учреждений</t>
  </si>
  <si>
    <t>0059</t>
  </si>
  <si>
    <t>2928</t>
  </si>
  <si>
    <t>2929</t>
  </si>
  <si>
    <t>2930</t>
  </si>
  <si>
    <t>Муниципальная программма " Управление муниципальными финансами в муниципальном  образовании город Советск Щекинского района"</t>
  </si>
  <si>
    <t>Иные выплаты населению</t>
  </si>
  <si>
    <t>Целевая статья</t>
  </si>
  <si>
    <t>Раздел</t>
  </si>
  <si>
    <t>Подраздел</t>
  </si>
  <si>
    <t>ФИЗИЧЕСКАЯ КУЛЬТУРА И СПОРТ</t>
  </si>
  <si>
    <t xml:space="preserve">Физическая культура </t>
  </si>
  <si>
    <t>ИТОГО:</t>
  </si>
  <si>
    <t>Непрограммные расходы</t>
  </si>
  <si>
    <t>0</t>
  </si>
  <si>
    <t>Иные непрограммные мероприятия</t>
  </si>
  <si>
    <t>9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</si>
  <si>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</si>
  <si>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5118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</si>
  <si>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</si>
  <si>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Межбюджетные трансферты в рамках непрограммного направления деятельности "Межбюджетные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соответствие с заключенными соглашениями"</t>
  </si>
  <si>
    <t>Муниципальная программа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</si>
  <si>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пожарной безопасности</t>
  </si>
  <si>
    <t>10</t>
  </si>
  <si>
    <t>2932</t>
  </si>
  <si>
    <t>Национальная безопасность и правоохранительная деятельность</t>
  </si>
  <si>
    <t>Национальная оборона</t>
  </si>
  <si>
    <t>Национальная экономика</t>
  </si>
  <si>
    <t>Дорожное хозяйство(дорожные фонды)</t>
  </si>
  <si>
    <t>2910</t>
  </si>
  <si>
    <t>2913</t>
  </si>
  <si>
    <t>Муниципальная программа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</si>
  <si>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120</t>
  </si>
  <si>
    <t>240</t>
  </si>
  <si>
    <t>Иные закупки товаров, работ и услуг для государственных (муниципальных) нужд</t>
  </si>
  <si>
    <t>Уплата налогов, сборов и иных платежей</t>
  </si>
  <si>
    <t>94</t>
  </si>
  <si>
    <t>Резервные фонды местных администраций</t>
  </si>
  <si>
    <t>Управление резервным фондом администрации в рамках непрограммного направления деятельности "Резервные фонды "</t>
  </si>
  <si>
    <t>Резервные средства</t>
  </si>
  <si>
    <t>870</t>
  </si>
  <si>
    <t>520</t>
  </si>
  <si>
    <t>Субсидии, за исключением субсидий на софинансирование объектов капитального строительства государственной собственности муниципальных образований</t>
  </si>
  <si>
    <t>Мероприятия по поддержке субъектов малого и среднего предпринемательства</t>
  </si>
  <si>
    <t>Основное мероприятие по поддержке субъектов малого и среднего предпринемательства</t>
  </si>
  <si>
    <t>Иные непрограмные мероприятия</t>
  </si>
  <si>
    <t>Уплата членских взносов</t>
  </si>
  <si>
    <t>320</t>
  </si>
  <si>
    <t>Социальные выплаты гражданам, кроме публичных нормативных социальных выплат</t>
  </si>
  <si>
    <t>2876</t>
  </si>
  <si>
    <t xml:space="preserve">Обслуживание газопровода в рамках подпрограммы "Содержание имущества и казны в муниципальном образовании город Советск Щекинского района" в 2015-2017 годах муниципальной программы "Управление муниципальным имуществом и земельными ресурсами, содержание имущества и казны в МО город Советск </t>
  </si>
  <si>
    <t>110</t>
  </si>
  <si>
    <t>Муниципальная программа «Развитие транспортной системы муниципального образования город Советск  Щекинского района»</t>
  </si>
  <si>
    <t>Подпрограмма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</t>
  </si>
  <si>
    <t>Ремонт тротуаров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района»муниципальной программы «Развитие транспортной системы муниципального образования город Советск  Щекинского района»</t>
  </si>
  <si>
    <t>Установка и разработка схемы дислокации дорожных знаков и дорожной разметки дорог общего пользования 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</si>
  <si>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Содержание автомобильных дорог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</si>
  <si>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Жилищно-коммунальное хозяйство</t>
  </si>
  <si>
    <t>2915</t>
  </si>
  <si>
    <t>Муниципальная программа "Обеспечение качественным жильем и услугами ЖКХ граждан  муниципального образования город Советск Щекинского района"</t>
  </si>
  <si>
    <t>Подпрограмма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</si>
  <si>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Обеспечение функционирования Собрания депутатов поселений Щекинского района</t>
  </si>
  <si>
    <t>Собрание депутатов муниципального образования город Советск Щекинского района</t>
  </si>
  <si>
    <t>Обеспечение функционирования Администрации  муниципального образования город Советск Щекинского района</t>
  </si>
  <si>
    <t>Расходы за счет переданных полномочий на формирование и содержание муниципального архива, включая хранение архивных фондов поселений в рамках подпрограммы "Развитие архивного дела Щекинского района"</t>
  </si>
  <si>
    <t>Подпрограмма «Организация деятельности муниципального казенного учреждения «Централизованная бухгалтерия муниципального образования город 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</si>
  <si>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Расходы на опубликование нормативно-правовых актов в рамках непрограммного направления деятельности "Обеспечение функционирования Администрации муниципального образования город Советск Щекинского района"</t>
  </si>
  <si>
    <t>Расходы на опубликование нормативно-правовых актов в рамках непрограммного направления деятельности "Обеспечение функционирования Собрания депутатов поселений Щекинского района"</t>
  </si>
  <si>
    <t>Муниципальная программа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</si>
  <si>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</si>
  <si>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«Перевод нежилых помещений в жилые на территории муниципального образования город Советск Щекинского района» 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</si>
  <si>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Обеспечение мероприятий по переводу нежилых помещений в жилые  в рамках подпрограммы «Перевод нежилых помещений в жилые на территории муниципального образования город Советск Щекинского района»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</si>
  <si>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Муниципальная программа "Развитие субъектов малого и среднего предпринемательства на территории муниципального образования город Советск Щекинского района"</t>
  </si>
  <si>
    <t>Подпрограмма "Совершенствование гражданской обороны, системы предупреждения и ликвидации чрезвычайных ситуаций, защиты населения и территории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</si>
  <si>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Накопление материально-технических ресурсов для ликвидации чрезвычайных ситуаций в рамках подпрограммы "Совершенствование гражданской обороны, системы предупреждения и ликвидации чрезвычайных ситуаций, защиты населения и территории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</si>
  <si>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"Профилактика экстремизма, терроризма в муниципальном образовании город Советск Щекинского района" 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</si>
  <si>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муниципальном образовании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</si>
  <si>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Информирование населения по противопожарной тематике в рамках подпрограммы"Обеспечение первичных мер пожарной безопасности в муниципальном образовании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</si>
  <si>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«Модернизация и развитие автомобильных дорог на территории муниципальном образовании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</si>
  <si>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Ремонт дорог в рамках подпрограммы «Модернизация и развитие автомобильных дорог на территории муниципальном образовании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</si>
  <si>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Подпрограмма «Содержание и текущий ремонт автомобильных дорог, проездов, элементов обустройства улично-дорожной сети  муниципального образования город СоветскЩекинского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</si>
  <si>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Установка и разработка схемы дислокации дорожных знаков и дорожной разметки дорог общего пользования 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СоветскЩекинского района»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</si>
  <si>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Подпрограмма « Проведение ремонта жилых помещений ветеранов Великой Отечественной войны в муниципальном образовании город Советск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</si>
  <si>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 Проведение ремонта жилых помещений ветеранов Великой Отечественной войны в муниципальном образовании город Советск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</si>
  <si>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«Проведение ремонта жилых помещений муниципального жилого фонда в муниципальном образовании  город СоветскЩекинского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</si>
  <si>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«Проведение ремонта жилых помещений муниципального жилого фонда в муниципальном образовании  город СоветскЩекинского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</si>
  <si>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</t>
  </si>
  <si>
    <t xml:space="preserve"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 </t>
  </si>
  <si>
    <t>Подпрограмма «Организация освещения улиц муниципального образования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</si>
  <si>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Оплата потребленной э/энергии на уличное освещение в рамках подпрограммы «Организация освещения улиц муниципального образования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</si>
  <si>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Техническое обслуживание  и ремонт уличного освещения в рамках подпрограммы «Организация освещения улиц муниципального образования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</si>
  <si>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Содержание мест массового отдыха в рамках подпрограмма "Организация содержания мест массового отдыха жителей муниципальном образовании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</si>
  <si>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>Подпрограмма "Содержание и обеспечение деятельности муниципального казенного учреждения "Советское городское управление жизнеобеспечения и благоустройства" муниципальной программы "Благоустройство на территории муниципального образования город Советск Щекинского района"</t>
  </si>
  <si>
    <t>Основное мероприятие "Повышение квалификации" в рамках муниципальной программы "Профессиональная переподготовка, повышение квалификации муниципальных служащих администрации город Советск Щекинского района"</t>
  </si>
  <si>
    <t>Подпрограмма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</si>
  <si>
    <t>Подпрограмма «Развитие библиотечного дела в муниципальном образовании город Советск Щекинского район» муниципальной программы"Развитие культуры в муниципальном образовании город Советск Щекинского района"</t>
  </si>
  <si>
    <t>Подпрограмма «По проведению праздничных мероприятий на территории муниципального образования город Советск Щекинского района" муниципальной программы"Развитие культуры в муниципальном образовании город Советск Щекинского района"</t>
  </si>
  <si>
    <t>Подпрограмма «Развитие физической культуры и спорта в муниципальном образовании город Советск Щекинского района"муниципальной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</si>
  <si>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Подпрограмма "Организация содержания мест массового отдыха жителей муниципального образования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</si>
  <si>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>Подпрограмма «Развитие библиотечного дела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</si>
  <si>
    <t>Подпрограмма «Развитие физической культуры и спорта в муниципальном образовании город Советск Щекинского района"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</si>
  <si>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Расходы на проведение выборов и референдумов в законодательные (предстваительные) органы поселений муниципального образования Щекинского района в рамках непрограммного направления деятельности "Обеспечение проведения выборов и референдумов"</t>
  </si>
  <si>
    <t xml:space="preserve">Обеспечение функционирования Администрации  муниципального образования </t>
  </si>
  <si>
    <t>Расходы на опубликование нормативно-правовых актов в рамках непрограммного направления деятельности "Обеспечение функционирования Администрации муниципального образования"</t>
  </si>
  <si>
    <t>Муниципальная программа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</si>
  <si>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</si>
  <si>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«Перевод нежилых помещений в жилые на территории муниципального образования город Советск Щекинского района»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 "</t>
  </si>
  <si>
    <t>Обеспечение мероприятий по переводу нежилых помещений в жилые  в рамках подпрограммы «Перевод нежилых помещений в жилые на территории муниципального образования город Советск Щекинского района»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</si>
  <si>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"Профилактика экстремизма, терроризма в муниципального образования город Советск Щекинского района",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</si>
  <si>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Мероприятия по профилактике правонарушений, терроризма, экстримизма в рамках  подпрограммы "Профилактика экстремизма, терроризма в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</si>
  <si>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Подпрограмма"Обеспечение первичных мер пожарной безопасности в муниципального образования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</si>
  <si>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муниципального образования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</si>
  <si>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</si>
  <si>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Ремонт дорог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</si>
  <si>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Обслуживание газопровода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</t>
  </si>
  <si>
    <t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</si>
  <si>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</t>
  </si>
  <si>
    <t>Спиливание деревьев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</si>
  <si>
    <t>Содержание мест массового отдыха в рамках подпрограмма "Организация содержания мест массового отдыха жителей муниципального образования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</si>
  <si>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>Подпрограмма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</si>
  <si>
    <t>Подпрограмма "Содержание и обеспечение деятельности муниципального казенного учреждения "Советское государственное управление жизнеобеспечения и благоустройства" муниципальной программы "Благоустройство на территории муниципального образования город Советск Щекинского района"</t>
  </si>
  <si>
    <t>Муниципальная программа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района"</t>
  </si>
  <si>
    <t>Признание прав и регулирование отношений по муниципальной собственности в рамках подпрограммы "Оформление бесхозяйного имущества, расположенного на территории  муниципального образования город Советск Щекинского района "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 "</t>
  </si>
  <si>
    <t xml:space="preserve"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 </t>
  </si>
  <si>
    <t>Подпрограмма «Перевод нежилых помещений в жилые на территории муниципального образования город Советск Щекинского района» 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района"</t>
  </si>
  <si>
    <t>Обеспечение мероприятий по переводу нежилых помещений в жилые  в рамках подпрограммы «Перевод нежилых помещений в жилые на территории муниципального образования город Советск Щекинского района»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 "</t>
  </si>
  <si>
    <t>Подпрограмма "Совершенствование гражданской обороны, системы предупреждения и ликвидации чрезвычайных ситуаций, защиты населения и территории  муниципального образования город Советск Щекинского района 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</si>
  <si>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Накопление материально-технических ресурсов для ликвидации ЧС в рамках подпрограммы "Совершенствование гражданской обороны, системы предупреждения и ликвидации чрезвычайных ситуаций, защиты населения и территории  муниципального образования город Советск Щекинского района" 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</si>
  <si>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"Профилактика экстремизма, терроризма в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</si>
  <si>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Подпрограмма"Обеспечение первичных мер пожарной безопасности в  муниципального образования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</si>
  <si>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 муниципального образования город Советск Щекинского района" 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</si>
  <si>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Информирование населения по противопожарной тематике в рамках подпрограммы"Обеспечение первичных мер пожарной безопасности в муниципального образования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</si>
  <si>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r>
      <t xml:space="preserve">Ремонт внутриквартальной дороги в районе жилых домов по ул. Парковая, ул Школьная,  в рамках проекта "Народный бюджет-2015" (средства споносоров, населения и муниципального образования ) </t>
    </r>
    <r>
      <rPr>
        <b/>
        <sz val="8"/>
        <rFont val="Times New Roman"/>
        <family val="1"/>
      </rPr>
      <t xml:space="preserve">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 </t>
    </r>
  </si>
  <si>
    <t xml:space="preserve">Организация сбора и вывоза твердых бытовых отходов в рамках подпрограммы «Организация сбора и вывоза бытовых отходов и мусора в муниципальном образовании город Щекино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</si>
  <si>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>Ведомственная структура расходов бюджета муниципального образования город Советск Щекинского района</t>
  </si>
  <si>
    <t>Группа и подгруппа видов  расходов</t>
  </si>
  <si>
    <t xml:space="preserve">Обслуживание газопровода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 </t>
  </si>
  <si>
    <t xml:space="preserve">Обслуживание газопровода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 </t>
  </si>
  <si>
    <t>Расходы за счет переданных полномочий на осуществление внутреннего муниципального финансового контроля</t>
  </si>
  <si>
    <t>540</t>
  </si>
  <si>
    <t>Повышение квалификации в рамках подпрограммы «Организация деятельности муниципального казенного учреждения  «Централизованная бухгалтерия муниципального образования город 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</si>
  <si>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Повышение квалификации в рамках подпрограммы «Организация деятельности муниципального казенного учреждения «Централизованная бухгалтерия муниципального образования город 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</si>
  <si>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Повышение квалификации в рамках подпрограммы «Развитие библиотечного дела в муниципальном образовании город Советск Щекинского район» муниципальной программы"Развитие культуры в муниципальном образовании город Советск Щекинского района"</t>
  </si>
  <si>
    <t>Оплата кредиторской задолженности в рамках подпрограммы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</si>
  <si>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2621</t>
  </si>
  <si>
    <t>Оплата кредиторской задолженности в рамках  подпрограммы « Проведение ремонта жилых помещений ветеранов Великой Отечественной войны в муниципальном образовании город Советск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</si>
  <si>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Оплата кредиторской задолженности в рамках  подпрограммы «Проведение ремонта жилых помещений муниципального жилого фонда в муниципальном образовании  город СоветскЩекинского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</si>
  <si>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оплата кредиторской задолженности в рамках подпрограммы «Комплексного развития систем коммунальной инфраструктуры  муниципального образования город Советск  Щёкинского района 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</si>
  <si>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Оплата кредиторской задолженности в рамках подпрограммы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</si>
  <si>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Оплата кредиторской задолженности в рамках подпрограммы «Комплексного развития систем коммунальной инфраструктуры  муниципального образования город Советск  Щёкинского района 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</si>
  <si>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 xml:space="preserve">Оплата кредиторской задолженности в рамках подпрограммы «По проведению праздничных мероприятий на территории муниципального образования город Советск Щекинского района" муниципальной программы"Развитие культуры в муниципальном образовании город Советск Щекинского района" </t>
  </si>
  <si>
    <t>Оплата кредиторской задолженностми в рамках подпрограммы "Оформление бесхозяйного имущества, расположенного на территории  муниципального образования город Советск Щекинского района "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 "</t>
  </si>
  <si>
    <t>Оплата кредиторской задолженности в рамках подпрограммы «По проведению праздничных мероприятий на территории муниципального образования город Советск Щекинского района" муниципальной программы"Развитие культуры в муниципальном образовании город Советск Щекинского района"</t>
  </si>
  <si>
    <t>иные непрограммные мероприятия</t>
  </si>
  <si>
    <t xml:space="preserve">Межбюджетные трансферты </t>
  </si>
  <si>
    <t xml:space="preserve">Подпрограмма «Организация сбора и вывоза бытовых отходов и мусора в муниципальном образовании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</si>
  <si>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>СОЦИАЛЬНАЯ ПОЛИТИКА</t>
  </si>
  <si>
    <t>Социальная политика</t>
  </si>
  <si>
    <t>приобретение товаров, работ,услуг в пользу граждан в целях социального их обеспечения</t>
  </si>
  <si>
    <t>871</t>
  </si>
  <si>
    <t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</si>
  <si>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100</t>
  </si>
  <si>
    <t>00110</t>
  </si>
  <si>
    <t>00190</t>
  </si>
  <si>
    <t>85100</t>
  </si>
  <si>
    <t>85110</t>
  </si>
  <si>
    <t>85060</t>
  </si>
  <si>
    <t>85360</t>
  </si>
  <si>
    <t>85050</t>
  </si>
  <si>
    <t>85040</t>
  </si>
  <si>
    <t>Расходы на формирование и содержание муниципального архива, включая хранение архивных фондов поселений в рамках подпрограммы "Развитие архивного дела Щекинского района"</t>
  </si>
  <si>
    <t>85010</t>
  </si>
  <si>
    <t>00590</t>
  </si>
  <si>
    <t>28860</t>
  </si>
  <si>
    <t>Оплата кредиторской задолженности в рамках  непрограммного направления деятельности "Обеспечение функционирования Администрации муниципального образования город Советск Щекинского района"</t>
  </si>
  <si>
    <t>26210</t>
  </si>
  <si>
    <t>Оплата кредиторской задолженности в рамках  непрограммного направления деятельности "Обеспечение функционирования Собрания депутатов муниципального образования город Советск Щекинского района"</t>
  </si>
  <si>
    <t>29070</t>
  </si>
  <si>
    <t>29270</t>
  </si>
  <si>
    <t>Содержание и обслуживание мемориала "Скорбящий воин и женщина"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</si>
  <si>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00000</t>
  </si>
  <si>
    <t>29880</t>
  </si>
  <si>
    <t>000</t>
  </si>
  <si>
    <t>51180</t>
  </si>
  <si>
    <t>85090</t>
  </si>
  <si>
    <t>Мероприятия по профилактике правонарушений, терроризма, экстримизма в рамках  подпрограммы "Профилактика экстремизма, терроризма в МО город Советск" 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</si>
  <si>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29100</t>
  </si>
  <si>
    <t>29330</t>
  </si>
  <si>
    <t>29280</t>
  </si>
  <si>
    <t>400</t>
  </si>
  <si>
    <t>29351</t>
  </si>
  <si>
    <t>29190</t>
  </si>
  <si>
    <t>29200</t>
  </si>
  <si>
    <t>Подпрограмма «Организация и проведение мероприятий по благоустройству и озеленению на территории муниципального образования город Советск » муниципальной программы "Благоустройство на территории муниципального образования город Советск Щекинского района"</t>
  </si>
  <si>
    <t>Ремонт системы водоснабжения и водоотведения в рамках подпрограммы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района"(за счет безвозмездных поступлений)</t>
  </si>
  <si>
    <t>29360</t>
  </si>
  <si>
    <t>80100</t>
  </si>
  <si>
    <t xml:space="preserve"> Обеспечение деятельности МКУ "ЦКСиБО" структурное подразделение «Стадион имени Е. И. Холодкова»</t>
  </si>
  <si>
    <t>Оплата кредиторской задолженности в рамках непрограммного направления деятельности "Обеспечение функционирования Собрания депутатов поселений Щекинского района"</t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</si>
  <si>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 xml:space="preserve">осуществление муниципального жилищного контроля </t>
    </r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</si>
  <si>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 xml:space="preserve">осуществление муниципального земельного контроля </t>
    </r>
  </si>
  <si>
    <r>
      <t>Расходы за счет переданных полномочий на выдачу</t>
    </r>
    <r>
      <rPr>
        <b/>
        <u val="single"/>
        <sz val="8"/>
        <rFont val="Times New Roman"/>
        <family val="1"/>
      </rPr>
      <t xml:space="preserve"> разрешений на строительство</t>
    </r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</si>
  <si>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>подготовку, утверждение и выдача градостроительных планов земельных участков</t>
    </r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</si>
  <si>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создание, содержание и организацию деятельности аварийно-спасательных служб</t>
    </r>
  </si>
  <si>
    <r>
      <t xml:space="preserve">Ремонт внутриквартальной дороги в районе жилых домов по ул. Парковая, ул Школьная,  в рамках проекта "Народный бюджет-2015" (средства споносоров, населения и муниципального образования) </t>
    </r>
    <r>
      <rPr>
        <b/>
        <sz val="8"/>
        <rFont val="Times New Roman"/>
        <family val="1"/>
      </rPr>
      <t xml:space="preserve">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 </t>
    </r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</si>
  <si>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осуществление внешнего муниципального финансового контроля</t>
    </r>
  </si>
  <si>
    <t>Оплата кредиторской задолженности в рамках непрограммного направления деятельности "Обеспечение функционирования Администрации муниципального образования"</t>
  </si>
  <si>
    <t>Содержание и обслуживание мемориала "Скорбящий воин и женщина" в рамках подпрограммы "Содержание имущества и казны в муниципальном образовании город Советск Щекинского района"муниципальной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</si>
  <si>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Замена водопровода системы холодного водоснабжения по ул.Набережный проезд по проекту "Народный бюджет-2016" в рамках подпрограммы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</si>
  <si>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 xml:space="preserve"> Обеспечение деятельности МКУ "ЦКСиБО" структурное подразделение«Стадион имени Е. И. Холодкова»</t>
  </si>
  <si>
    <t>Содержание и обслуживание мемориала "Скорбящий воин и женщина" в рамках подпрограммы "Содержание имущества и казны в муниципальном образовании город Советск Щекинского района"муниципальной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</si>
  <si>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28810</t>
  </si>
  <si>
    <t xml:space="preserve">Расходы на обеспечение деятельности (оказание услуг) муниципальных учреждений в рамках программы «Организация деятельности муниципального казенного учреждения «Централизованная бухгалтерия муниципального образования город Советск Щекинского района» </t>
  </si>
  <si>
    <t>Благоустройство территории  памятника "Скорбящий воин и женщина" по проекту Народный бюджет 2016г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</si>
  <si>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29272</t>
  </si>
  <si>
    <t>Прочие мероприятия по благоустройствув рамках  подпрограммы «Организация и проведение мероприятий по благоустройству и озеленению на территории муниципального образования город Советск » муниципальной программы "Благоустройство на территории муниципального образования город Советск Щекинского района"</t>
  </si>
  <si>
    <t>29860</t>
  </si>
  <si>
    <t>оплата кредиторской задолженности в рамках подпрограммы «Развитие физической культуры и спорта в муниципальном образовании город Советск Щекинского района"муниципальной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</si>
  <si>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 xml:space="preserve"> оплата кредиторской задолженности в рамках муниципальной программы "Профессиональная переподготовка, повышение квалификации муниципальных служащих администрации город Советск Щекинского района"</t>
  </si>
  <si>
    <t>оплата кредиторской задолженности в рамках подпрограммы "Содержание и обеспечение деятельности муниципального казенного учреждения "Советское городское управление жизнеобеспечения и благоустройства" муниципальной программы "Благоустройство на территории муниципального образования город Советск Щекинского района"</t>
  </si>
  <si>
    <t>оплата кредиторской задолженности в рамках подпрограммы «Организация освещения улиц муниципального образования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</si>
  <si>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Оплата кредиторской задолженности в рамках  подпрограммы «Проведение ремонта жилых помещений муниципального жилого фонда в муниципальном образовании  город Советск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</si>
  <si>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Обслуживание государственного и муниципального долга</t>
  </si>
  <si>
    <t>ПРОЦЕНТНЫЕ ПЛАТЕЖИ ПО МУНИЦИПАЛЬНОМУ ДОЛГУ</t>
  </si>
  <si>
    <t>98</t>
  </si>
  <si>
    <t>Расходы муниципального образования на уплату процентов по муниципальному долгу</t>
  </si>
  <si>
    <t>Расходы муниципального образования на уплату процентов по муниципальному долгу в рамках непрограммного направления деятельности "Процентные платежи по муниципальному долгу"</t>
  </si>
  <si>
    <t>Обслуживание муниципального долга</t>
  </si>
  <si>
    <t>28890</t>
  </si>
  <si>
    <t>Расходы на обеспечение деятельности (оказание услуг) муниципальных учреждений в рамках программы «Организация деятельности муниципального казенного учреждения  «Централизованная бухгалтерия муниципального образования город Советск Щекинского района»</t>
  </si>
  <si>
    <t>Благоустройство территории памятника"Скорбящий воин и женщина" по проекту "Народный бюджет -2016г"в рамках подпрограммы "Содержание имущества и казны в муниципальном образовании город Советск Щекинского района"муниципальной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</si>
  <si>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Оплата кредиторской задолженности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</si>
  <si>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оплата кредиторской задолженности в рамках подпрограммы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</si>
  <si>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оплата кредиторской задолженности в рамках подпрограммы "Содержание и обеспечение деятельности муниципального казенного учреждения "Советское государственное управление жизнеобеспечения и благоустройства" муниципальной программы "Благоустройство на территории муниципального образования город Советск Щекинского района"</t>
  </si>
  <si>
    <t>Благоустройство территории памятника  "Скорбящий воин и женщина" по проекту Народный бюджет -2016 г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</si>
  <si>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оплата кредиторской задолженности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</si>
  <si>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замена водопровода системы холодного водоснабжения по ул.Набережный проезд по проекту "Народный бюджет-2016г" в рамках подпрограммы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</si>
  <si>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оплата кредиторской задолженности в рамках подпрограммы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</si>
  <si>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00</t>
  </si>
  <si>
    <t>5</t>
  </si>
  <si>
    <t xml:space="preserve"> </t>
  </si>
  <si>
    <t>Расходы на выполнение судебных актов по искам о возмещении вреда, причиненными незаконными действиями (бездействиями) муниципальных органов в рамках непрограммного направления деятельности "Обеспечение функционирования Администрации МО"</t>
  </si>
  <si>
    <t>Исполнение судебных актов</t>
  </si>
  <si>
    <t>28840</t>
  </si>
  <si>
    <t>830</t>
  </si>
  <si>
    <t>29210</t>
  </si>
  <si>
    <t>29260</t>
  </si>
  <si>
    <t>Муниципальная программма " Управление муниципальными финансами в муниципальном образовании город Советск Щекинского района"</t>
  </si>
  <si>
    <t xml:space="preserve">Подпрограммма " Организация деятельности муниципального казенного учреждения "Централизованная бухгалтерия муниципального образования город Советск Щекинского района" муниципальной программы </t>
  </si>
  <si>
    <t>Подпрограммма " Организация деятельности муниципального казенного учреждения "Централизованная бухгалтерия муниципального образования город Советск Щекинского района"</t>
  </si>
  <si>
    <t xml:space="preserve">Общестроительные работы по усилению  стен и фундаментов многоквартирного дома №9 по ул.Октябрьский пер. по проекту "Народный бюджет 2016 г" в рамках </t>
  </si>
  <si>
    <t>замена ветхих инженерных сетей</t>
  </si>
  <si>
    <t>замена водопровода системы холодного водоснабжения по ул.Набережный проезд по проекту "Народный бюджет-2016" в рамках непрограммных расходов</t>
  </si>
  <si>
    <t>Общестроительные работы по усилению стен и фундаментов многоквартирного дома №9 по ул Октябрьский переулок г. Советск по проекту Народный бюджет 2016 г в рамках непрограммных расходов</t>
  </si>
  <si>
    <t xml:space="preserve">Расходы на выполнение судебных актов по искам о возмещении вреда, причиненными незаконными действиями (бездействиями) муниципальных органов </t>
  </si>
  <si>
    <t>Муниципальная программа "Энергосбережение и повышение энергетической эффективности в муниципальном образовании город Советск Щекинского района"</t>
  </si>
  <si>
    <t>Подпрограмма "Энергоэффективность в муниципальных учреждениях, подведомственных администрации МО город Советск Щекинского района" в рамках муниципальной программы  "Энергосбережение и повышение энергетической эффективности в муниципальном образовании город Советск Щекинского района"</t>
  </si>
  <si>
    <t xml:space="preserve">приобретение энергосберегающих ламп </t>
  </si>
  <si>
    <t xml:space="preserve">Приобретение энергосберегающих ламп </t>
  </si>
  <si>
    <t>ИТОГО</t>
  </si>
  <si>
    <t>29970</t>
  </si>
  <si>
    <t>29090</t>
  </si>
  <si>
    <t>Спиливание деревьев в рамках  подпрограммы «Организация и проведение мероприятий по благоустройству и озеленению на территории муниципального образования город Советск » муниципальной программы "Благоустройство на территории муниципального образования город Советск Щекинского района"</t>
  </si>
  <si>
    <t>29370</t>
  </si>
  <si>
    <t>29440</t>
  </si>
  <si>
    <t>Повышение квалификации в рамках муниципальной программы "Профессиональная переподготовка, повышение квалификации муниципальных служащих администрации город Советск Щекинского района"</t>
  </si>
  <si>
    <t xml:space="preserve">Повышение квалификации в рамках муниципальной программы "Профессиональная переподготовка, повышение квалификации муниципальных служащих администрации город Советск Щекинского района" </t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</si>
  <si>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>осуществление внешнего муниципального финансового контроля</t>
    </r>
  </si>
  <si>
    <t>80450</t>
  </si>
  <si>
    <t>29500</t>
  </si>
  <si>
    <t>29310</t>
  </si>
  <si>
    <t>29030</t>
  </si>
  <si>
    <t>84050</t>
  </si>
  <si>
    <r>
      <t xml:space="preserve">Ремонт внутриквартальной дороги в районе жилых домов по ул. Парковая, ул Школьная,  в рамках проекта "Народный бюджет-2015" (средства споносоров, населения и муниципального образования) </t>
    </r>
    <r>
      <rPr>
        <b/>
        <sz val="8"/>
        <rFont val="Times New Roman"/>
        <family val="1"/>
      </rPr>
      <t xml:space="preserve">подпрограммы «Модернизация и развитие автомобильных дорог на территории муниципальном образовании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 </t>
    </r>
  </si>
  <si>
    <t>Подпрограмма"Обеспечение первичных мер пожарной безопасности в муниципальном образовании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</si>
  <si>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Муниципальная программа "Организация градостроительной деятельности на территории муниципального образования город Советск Щекинского района"</t>
  </si>
  <si>
    <t>Подготовка и утверждение документов территориального планирования в рамках муниципальной программы "Организация градостроительной деятельности на территории муниципального образования город Советск Щекинского района"</t>
  </si>
  <si>
    <t>29380</t>
  </si>
  <si>
    <t>Подготовка и утверждение правил землепользования и застройки в рамках муниципальной программы "Организация градостроительной деятельности на территории муниципального образования город Советск Щекинского района"</t>
  </si>
  <si>
    <t>29150</t>
  </si>
  <si>
    <t>29350</t>
  </si>
  <si>
    <t xml:space="preserve">замена ветхих инженерных сетей систем водоснабжения и водоотведения в рамках подпрограммы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 </t>
  </si>
  <si>
    <t>Муниципальная программа "Формирование современной городской среды муниципального образования город Советск Щекинского района"</t>
  </si>
  <si>
    <t>29400</t>
  </si>
  <si>
    <t>80130</t>
  </si>
  <si>
    <t>мероприятия по применению информационных технологий</t>
  </si>
  <si>
    <t>Признание прав и регулирование отношений по муниципальной собственности в рамках подпрограммы "Оценка недвижимости, признание прав и регулирование по муниципальной собственности"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</si>
  <si>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Признание прав и регулирование отношений по муниципальной собственности в рамках подпрограммы "Оценка недвижимости, признание прав и регулирование по муниципальной собственности"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</si>
  <si>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"Оценка недвижимости, признание прав и регулирование по муниципальной собственности»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</si>
  <si>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Содержание и обслуживание елки в рамках подпрограммы "Содержание имущества и казны в муниципальном образовании город Советск Щекинского района"муниципальной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</si>
  <si>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Содержание и ослуживание елки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</si>
  <si>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 xml:space="preserve">Ремонт асфальтобетонного покрытия автодорог по проекту Народный бюджет-2018 в рамках подпрограммы «Модернизация и развитие автомобильных дорог на территории муниципальном образовании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 </t>
  </si>
  <si>
    <t>Ремонт  автодорог из дорожного фонда МО Щекинский район</t>
  </si>
  <si>
    <t>29390</t>
  </si>
  <si>
    <t>замена ветхих инженерных сетей систем водоснабжения и водоотведения в рамках подпрограммы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</si>
  <si>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"Оценка недвижимости, признание прав и регулирование по муниципальной собственности"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района"</t>
  </si>
  <si>
    <t>Содержание и обслуживание елки в рамках подпрограммы "Содержание имущества и казны в муниципальном образовании город Советск Щекинского района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</si>
  <si>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Муниципальная программа "Профессиональная переподготовка, повышение квалификации муниципальных служащих и технических работников администрации город Советск  Щекинского района"</t>
  </si>
  <si>
    <t>Муниципальная программа "Профессиональная переподготовка, повышение квалификации муниципальных служащих  и технических работников администрации город Советск Щекинского района"</t>
  </si>
  <si>
    <t>Муниципальная программа "Профессиональная переподготовка, повышение квалификации муниципальных служащих и технических работников администрации город Советск Щекинского района"</t>
  </si>
  <si>
    <t>ветхих инженерных сетей систем водоснабжения и водоотведения в рамках подпрограммы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</si>
  <si>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 xml:space="preserve">Расходы на обеспечение деятельности (оказание услуг) муниципальных учреждений в рамках программы «Организация деятельности муниципального казенного учреждения «Централизованная бухгалтерия  муниципального образования город Советск Щекинского района» </t>
  </si>
  <si>
    <t>Связь и информатика</t>
  </si>
  <si>
    <t>Расходы на разработку программы комплексного развития МО г.Советск в рамках непрограммного направления деятельности "Обеспечение функционирования Администрации МО"</t>
  </si>
  <si>
    <t>29700</t>
  </si>
  <si>
    <t>29120</t>
  </si>
  <si>
    <t>проверка сметной документации и технический надзор за выполнением работ по ремонту автодорог</t>
  </si>
  <si>
    <t>S0550</t>
  </si>
  <si>
    <t>ремонт асфальтобетенного покрытия автодорог по проекту Народный бюджет-2018 (cр-ва МО) в рамках подпрограммы "Модернизация и развитие автомобильных дорог на территории муниципальном образовании город Советск Щекинского района»муниципальной программы «Развитие транспортной системы муниципального образования город Советск  Щекинского района»</t>
  </si>
  <si>
    <t>ремонт асфальтобетенного покрытия автодорог по проекту Народный бюджет-2018 (cр-ва спонсоров и населения) в рамках подпрограммы "Модернизация и развитие автомобильных дорог на территории муниципальном образовании город Советск Щекинского района»муниципальной программы «Развитие транспортной системы муниципального образования город Советск  Щекинского района»</t>
  </si>
  <si>
    <t>S0551</t>
  </si>
  <si>
    <t>S0552</t>
  </si>
  <si>
    <t xml:space="preserve">ремонт асфальтобетенного покрытия автодорог по проекту Народный бюджет-2018 </t>
  </si>
  <si>
    <t>Ремонт асфальтобетонного покрытия автодорог по проекту Народный бюджет-2018</t>
  </si>
  <si>
    <t xml:space="preserve">Ремонт асфальтобетонного покрытия автодорог по проекту Народный бюджет-2018 (ср-ва МО) в рамках подпрограммы «Модернизация и развитие автомобильных дорог на территории муниципальном образовании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 </t>
  </si>
  <si>
    <t>Расходы  на выполнение судебных актов по искам о возмещении вреда, причиненными незаконными действиями (бездействиями) муниципальных органов в рамках непрограммного направления деятельности "Обеспечение функционирования Администрации МО"</t>
  </si>
  <si>
    <t>ремонт асфальтобетенного покрытия автодорог по проекту Народный бюджет-2018 за счет субсидий из бюджета области в рамках подпрограммы "Модернизация и развитие автомобильных дорог на территории муниципальном образовании город Советск Щекинского района»муниципальной программы «Развитие транспортной системы муниципального образования город Советск  Щекинского района»</t>
  </si>
  <si>
    <t>29710</t>
  </si>
  <si>
    <t>Расходы по аренде земельного участка</t>
  </si>
  <si>
    <t>29720</t>
  </si>
  <si>
    <t>Расходы на изготовление энергетического паспорта в рамках непрограммного направления деятельности "Обеспечение функционирования Администрации МО"</t>
  </si>
  <si>
    <t>Расходы по аренде земельного участка в рамках непрограммного направления деятельности "Обеспечение функционирования Администрации МО"</t>
  </si>
  <si>
    <t>Приложение 6</t>
  </si>
  <si>
    <t xml:space="preserve">    Приложение 8</t>
  </si>
  <si>
    <t>Приложение 10</t>
  </si>
  <si>
    <t>85051</t>
  </si>
  <si>
    <r>
      <t>Расходы за счет переданных полномочий на п</t>
    </r>
    <r>
      <rPr>
        <b/>
        <u val="single"/>
        <sz val="8"/>
        <rFont val="Times New Roman"/>
        <family val="1"/>
      </rPr>
      <t>редоставление градостроительного плана земельного участка; выдача разрешений на строительство; выдача разрешений на ввод в эксплуатацию при осуществлении строительства, реконструкции объектов капстроительства; направление уведомленияч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</t>
    </r>
  </si>
  <si>
    <t>28800</t>
  </si>
  <si>
    <t>880</t>
  </si>
  <si>
    <t>Ремонт кровли по проекту Народный бюджет (ср-ва МО) в рамках подпрограммы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района"(средства МО)</t>
  </si>
  <si>
    <t>Проверка сметной документации и технический надзор за выполнением работ по проекту Народный бюджет в рамках подпрограммы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</si>
  <si>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"Переселение граждан из аварийного жилья"в муниципальном образовании город Советск Щекинского района"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</si>
  <si>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переселение граждан из аварийного жилья</t>
  </si>
  <si>
    <t>мероприятия по благоустройству</t>
  </si>
  <si>
    <t>Расходы за счет переданных полномочий на предоставление градостроительного плана земельного участка; выдача разрешений на строительство; выдача разрешений на ввод в эксплуатацию при осуществлении строительства, реконструкции объектов капстроительства; направление уведомленияч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</t>
  </si>
  <si>
    <t>Ремонт автодорог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</si>
  <si>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Расходы на оплату земельного налога и иных платежей за земельные участки постоянного (бессрочного) пользования</t>
  </si>
  <si>
    <t>29990</t>
  </si>
  <si>
    <t>Муниципальная программа "Обеспечение информационной системы муниципального образования город Советск Щекинского района"</t>
  </si>
  <si>
    <t>14</t>
  </si>
  <si>
    <t>Подпрограмма "Обеспечение информационными технологиями органов местного самоуправления" муниципальной программы "Обеспечение информационной системы муниципального образования город Советск Щекинского района"</t>
  </si>
  <si>
    <t>Приобретение, техническое и информационное обслуживание компьютерной техники, комплектующих и программного обеспечения</t>
  </si>
  <si>
    <t>29410</t>
  </si>
  <si>
    <t>Расходы на обеспечение доступа в сети Интернет</t>
  </si>
  <si>
    <t>29420</t>
  </si>
  <si>
    <t>Мероприятия по обеспечению органов местного самоуправления услугами связи</t>
  </si>
  <si>
    <t>29430</t>
  </si>
  <si>
    <t>28960</t>
  </si>
  <si>
    <t xml:space="preserve">Расходы на материальное поощрение руководителей ТОС </t>
  </si>
  <si>
    <t>Ремонт придомовых территорий по проекту Народный бюджет-2020</t>
  </si>
  <si>
    <t xml:space="preserve">Организация сбора и вывоза, бытовых отходов и мусора в рамках подпрограммы «Организация сбора и вывоза бытовых отходов и мусора в муниципальном образовании город Щекино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</si>
  <si>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>Проверка сметной документации и технический надзор за выполнением работ</t>
  </si>
  <si>
    <t xml:space="preserve">Организация сбора и вывоза бытовых отходов и мусора в рамках подпрограммы «Организация сбора и вывоза бытовых отходов и мусора в муниципальном образовании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</si>
  <si>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>"О бюджете  муниципального образования  город Советск Щекинского района на 2021 год и плановый период 2022 и 2023 годов"</t>
  </si>
  <si>
    <t>бюджетных ассигнований бюджета муниципального образования город Советск Щекинского района на 2021 год по разделам, подразделам, целевым статьям (муниципальным  программам и непрограмным направлениям деятельности),  группам и подгуппам видов расходов классификации расходов бюджета муниципального образования город Советск Щекинского района</t>
  </si>
  <si>
    <t>2021 год</t>
  </si>
  <si>
    <t>Оказание поддержки сельским старостам, руководителям территориальных общественных самоуправлений</t>
  </si>
  <si>
    <t>S0530</t>
  </si>
  <si>
    <t>29130</t>
  </si>
  <si>
    <t>Текущий ремонт жилого фонда в рамках  подпрограммы «Проведение ремонта жилых помещений муниципального жилого фонда в муниципальном образовании  город Советск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</si>
  <si>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ремонт придомовой территории г. Советск Щекинского района, ул.Школьная 6,6а,8,8а по проекту Народный бюджет за счет субсидий из бюджета субъекта</t>
  </si>
  <si>
    <t xml:space="preserve">ремонт придомовой территории г. Советск Щекинского района, ул.Школьная 6,6а,8,8а по проекту Народный бюджет </t>
  </si>
  <si>
    <t>ремонт придомовой территории г. Советск Щекинского района, ул.Школьная 6,6а,8,8а по проекту Народный бюджет за счет средств муниципального образования</t>
  </si>
  <si>
    <t>Расходы на частичную компенсацию расходов на оплату труда работников муниципальных учреждений культуры (структурное подразделение "Советская городская библиотека")</t>
  </si>
  <si>
    <t>80890</t>
  </si>
  <si>
    <t>Расходы на выплату лечебного пособия по Закону Тульской области "О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филиалов"</t>
  </si>
  <si>
    <t>к решению Собрания депутатов МО город Советск "О бюджете  МО город Советск Щекинского района на 2021 год и плановый период 2022 и 2023 годов"</t>
  </si>
  <si>
    <t>на 2021 год</t>
  </si>
  <si>
    <t>Установка и разработка схемы дислокации дорожных знаков и дорожной разметки дорог общего пользования 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</t>
  </si>
  <si>
    <t>Ремонт придомовой территории г.Советск Щекинского района, ул.Школьная 6,6а,8,8а по проекту Народный бюджет</t>
  </si>
  <si>
    <t>ремонт придомовой территории г.Советск Щекинского района, ул.Школьная 6,6а,8,8а по проекту Народный бюджет за счет субсидий из бюджета субъкта</t>
  </si>
  <si>
    <t>ремонт придомовой территории г.Советск Щекинского района, ул.Школьная 6,6а,8,8а по проекту Народный бюджет за счет средств муниципального образования</t>
  </si>
  <si>
    <t>Расходы на частичную компенсацию расходов на оплату труда работников муниципальных учреждений культуры (Структурное подразделение "Советская городская библиотека"</t>
  </si>
  <si>
    <t>Расходы на частичную компенсацию расходов на оплату труда работников муниципальных учреждений культуры (Структурное подразделение "Дом культуры г.Советск"</t>
  </si>
  <si>
    <t>Расходы на выплату лечебного пособия по  Закону Тульской области "О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филиалов"</t>
  </si>
  <si>
    <t>Расходы на частичную компенсацию расходов на оплату труда работников муниципальных учреждений культуры (структурное подразделение "Дом культуры г.Советск")</t>
  </si>
  <si>
    <t>к решению Собрания депутатов МО город Советск "О бюджете муниципального образования город Советск Щекинского района на 2021 год и плановый период 2022 и 2023 годов"</t>
  </si>
  <si>
    <t>Перечень и объем бюджетных ассигнований на реализацию муниципальных программ   по разделам, подразделам, целевым статьям (муниципальным  программам и непрограмным направлениям деятельности) и группам видов расходов классификации расходов бюджета   муниципального образования город Советск Щекинского района на 2021год</t>
  </si>
  <si>
    <t>Сумма  на 2021г.                    (тыс. руб.)</t>
  </si>
  <si>
    <r>
      <rPr>
        <sz val="8"/>
        <rFont val="Times New Roman"/>
        <family val="1"/>
      </rPr>
      <t>Ремонт автодорог</t>
    </r>
    <r>
      <rPr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  </r>
  </si>
  <si>
    <t>Ремонт автодорог в рамках подпрограммы "Модернизация и развитие автомобильных дорог на территории муниципальном образовании город Советск Щекинского района»муниципальной программы «Развитие транспортной системы муниципального образования город Советск  Щекинского района»</t>
  </si>
  <si>
    <t>Ремонт автодорог  из дорожного фонда МО Щекинский район</t>
  </si>
  <si>
    <t>от 16 декабря 2020 г.  № 24-76</t>
  </si>
  <si>
    <t>Расходы по созданию дополнительного источника водоснабжения на территории муниципального образования</t>
  </si>
  <si>
    <t>бюджетные инвестиции</t>
  </si>
  <si>
    <t>Бюджетные инвестиции</t>
  </si>
  <si>
    <t>ремонт придомовой территории г. Советск Щекинского района, ул.Школьная 6,6а,8,8а по проекту Народный бюджет за счет средств спонсоров и населения</t>
  </si>
  <si>
    <t xml:space="preserve">к решению Собрания депутатов муниципального                                                                                                                                                                                                                                                                                                                                                          образования город Советск Щекинского района </t>
  </si>
  <si>
    <t>ремонт придомовой территории г.Советск Щекинского района, ул.Школьная 6,6а,8,8а по проекту Народный бюджет за счет средств спонсоров и населения</t>
  </si>
  <si>
    <t>от 16 декабря 2020 г № 24-76</t>
  </si>
  <si>
    <t>Уплата штрафов по административным правонарушениям</t>
  </si>
  <si>
    <t>28950</t>
  </si>
  <si>
    <t>Уплата иных платежей</t>
  </si>
  <si>
    <t>Расходы за счет переданных полномочий по участию в предупреждении и ликвидации последствий чрезвычайных ситуаций в ганицах муниципального образования город Советск Щекинского района</t>
  </si>
  <si>
    <t>85092</t>
  </si>
  <si>
    <t>5909,9</t>
  </si>
  <si>
    <t>6574,2</t>
  </si>
  <si>
    <t>Расходы на стимулирование муниципальных образований  поселений по улучшению качества управления муниципальными финансами</t>
  </si>
  <si>
    <t>84340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</si>
  <si>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</si>
  <si>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стимулирование муниципальных образований  поселений по улучшению качества управления муниципальными финансами</t>
  </si>
  <si>
    <t>Приложение 3</t>
  </si>
  <si>
    <t>Приложение 7</t>
  </si>
  <si>
    <t>Приложение 5</t>
  </si>
  <si>
    <t>Денежные призы руководителям ТОС</t>
  </si>
  <si>
    <t>28970</t>
  </si>
  <si>
    <t>к решению Собрания депутатов муниципального образования город Советск Щекинского района "О внесении изменений в решение Собрания депутатов от 16 декабря 2020 года №24-76 "О бюджете   муниципального образования город Советск Щекинского района на 2021 год и плановый период 2022 и 2023 годов" оот 23.06.2021 г.№  34-106</t>
  </si>
  <si>
    <t>к решению Собрания депутатов муниципального образования город Советск Щекинского района "О внесении изменений в решение Собрания депутатов от 16 декабря 2020 года №24-76 "О бюджете   муниципального образования город Советск Щекинского района на 2021 год и плановый период 2022 и 2023 годов" от 23.06.2021 г.№  34-106</t>
  </si>
  <si>
    <t>к решению Собрания депутатов муниципального образования город Советск Щекинского района                                                 "О внесении изменений в решение Собрания депутатов от 16 декабря 2020 года №24-76                                                                     "О бюджете   муниципального образования город Советск Щекинского района на 2021 год                                                                и плановый период 2022 и 2023 годов" от 23.06.2021 г.№  34-106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</si>
</sst>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%"/>
    <numFmt numFmtId="179" formatCode="_-* #,##0.0_р_._-;\-* #,##0.0_р_._-;_-* &quot;-&quot;_р_._-;_-@_-"/>
    <numFmt numFmtId="180" formatCode="#,##0.0_р_.;[Red]\-#,##0.0_р_."/>
    <numFmt numFmtId="181" formatCode="#,##0.0_ ;[Red]\-#,##0.0\ "/>
    <numFmt numFmtId="182" formatCode="00"/>
    <numFmt numFmtId="183" formatCode="000\ 00\ 00"/>
    <numFmt numFmtId="184" formatCode="000"/>
    <numFmt numFmtId="185" formatCode="0.00;[Red]0.00"/>
    <numFmt numFmtId="186" formatCode="000000"/>
    <numFmt numFmtId="187" formatCode="0.0;[Red]0.0"/>
  </numFmts>
  <fonts count="71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u val="single"/>
      <sz val="8"/>
      <name val="Times New Roman"/>
      <family val="1"/>
    </font>
    <font>
      <sz val="8"/>
      <color indexed="12"/>
      <name val="Times New Roman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12"/>
      <name val="Times New Roman"/>
      <family val="1"/>
    </font>
    <font>
      <i/>
      <sz val="8"/>
      <name val="Times New Roman"/>
      <family val="1"/>
    </font>
    <font>
      <b/>
      <i/>
      <sz val="8"/>
      <name val="Arial"/>
      <family val="3"/>
    </font>
    <font>
      <b/>
      <i/>
      <sz val="8"/>
      <name val="Times New Roman"/>
      <family val="1"/>
    </font>
    <font>
      <i/>
      <sz val="8"/>
      <name val="Arial"/>
      <family val="3"/>
    </font>
    <font>
      <b/>
      <i/>
      <sz val="8"/>
      <color indexed="12"/>
      <name val="Times New Roman"/>
      <family val="1"/>
    </font>
    <font>
      <b/>
      <u val="single"/>
      <sz val="8"/>
      <name val="Times New Roman"/>
      <family val="1"/>
    </font>
    <font>
      <b/>
      <sz val="10"/>
      <name val="Arial"/>
      <family val="3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i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37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32" borderId="10" xfId="0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 horizontal="center" textRotation="90" wrapText="1"/>
    </xf>
    <xf numFmtId="0" fontId="11" fillId="0" borderId="0" xfId="0" applyFont="1" applyAlignment="1">
      <alignment/>
    </xf>
    <xf numFmtId="177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4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32" borderId="0" xfId="0" applyFont="1" applyFill="1" applyAlignment="1">
      <alignment/>
    </xf>
    <xf numFmtId="49" fontId="11" fillId="32" borderId="10" xfId="0" applyNumberFormat="1" applyFont="1" applyFill="1" applyBorder="1" applyAlignment="1">
      <alignment horizontal="center" textRotation="90" wrapText="1"/>
    </xf>
    <xf numFmtId="49" fontId="8" fillId="18" borderId="10" xfId="0" applyNumberFormat="1" applyFont="1" applyFill="1" applyBorder="1" applyAlignment="1">
      <alignment horizontal="center"/>
    </xf>
    <xf numFmtId="49" fontId="6" fillId="32" borderId="10" xfId="0" applyNumberFormat="1" applyFont="1" applyFill="1" applyBorder="1" applyAlignment="1">
      <alignment horizontal="center" wrapText="1"/>
    </xf>
    <xf numFmtId="49" fontId="6" fillId="32" borderId="10" xfId="0" applyNumberFormat="1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horizontal="center"/>
    </xf>
    <xf numFmtId="2" fontId="8" fillId="4" borderId="10" xfId="0" applyNumberFormat="1" applyFont="1" applyFill="1" applyBorder="1" applyAlignment="1">
      <alignment horizontal="center"/>
    </xf>
    <xf numFmtId="2" fontId="8" fillId="18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49" fontId="8" fillId="35" borderId="10" xfId="0" applyNumberFormat="1" applyFont="1" applyFill="1" applyBorder="1" applyAlignment="1">
      <alignment horizontal="center"/>
    </xf>
    <xf numFmtId="2" fontId="8" fillId="35" borderId="10" xfId="0" applyNumberFormat="1" applyFont="1" applyFill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11" fillId="4" borderId="10" xfId="0" applyNumberFormat="1" applyFont="1" applyFill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 wrapText="1"/>
    </xf>
    <xf numFmtId="177" fontId="10" fillId="0" borderId="11" xfId="0" applyNumberFormat="1" applyFont="1" applyFill="1" applyBorder="1" applyAlignment="1">
      <alignment horizontal="center" wrapText="1"/>
    </xf>
    <xf numFmtId="177" fontId="10" fillId="0" borderId="0" xfId="0" applyNumberFormat="1" applyFont="1" applyFill="1" applyBorder="1" applyAlignment="1">
      <alignment horizontal="center" wrapText="1"/>
    </xf>
    <xf numFmtId="49" fontId="8" fillId="34" borderId="10" xfId="0" applyNumberFormat="1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49" fontId="4" fillId="32" borderId="10" xfId="0" applyNumberFormat="1" applyFont="1" applyFill="1" applyBorder="1" applyAlignment="1">
      <alignment horizontal="center"/>
    </xf>
    <xf numFmtId="49" fontId="4" fillId="4" borderId="10" xfId="0" applyNumberFormat="1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 wrapText="1"/>
    </xf>
    <xf numFmtId="49" fontId="18" fillId="32" borderId="10" xfId="0" applyNumberFormat="1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49" fontId="20" fillId="18" borderId="10" xfId="0" applyNumberFormat="1" applyFont="1" applyFill="1" applyBorder="1" applyAlignment="1">
      <alignment horizontal="center"/>
    </xf>
    <xf numFmtId="49" fontId="20" fillId="35" borderId="10" xfId="0" applyNumberFormat="1" applyFont="1" applyFill="1" applyBorder="1" applyAlignment="1">
      <alignment horizontal="center"/>
    </xf>
    <xf numFmtId="49" fontId="20" fillId="34" borderId="10" xfId="0" applyNumberFormat="1" applyFont="1" applyFill="1" applyBorder="1" applyAlignment="1">
      <alignment horizontal="center"/>
    </xf>
    <xf numFmtId="49" fontId="18" fillId="32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49" fontId="21" fillId="4" borderId="10" xfId="0" applyNumberFormat="1" applyFont="1" applyFill="1" applyBorder="1" applyAlignment="1">
      <alignment horizontal="center"/>
    </xf>
    <xf numFmtId="49" fontId="21" fillId="32" borderId="1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49" fontId="18" fillId="34" borderId="10" xfId="0" applyNumberFormat="1" applyFont="1" applyFill="1" applyBorder="1" applyAlignment="1">
      <alignment horizontal="center"/>
    </xf>
    <xf numFmtId="49" fontId="6" fillId="32" borderId="10" xfId="0" applyNumberFormat="1" applyFont="1" applyFill="1" applyBorder="1" applyAlignment="1">
      <alignment wrapText="1"/>
    </xf>
    <xf numFmtId="0" fontId="6" fillId="34" borderId="10" xfId="0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8" fillId="18" borderId="10" xfId="0" applyFont="1" applyFill="1" applyBorder="1" applyAlignment="1">
      <alignment horizontal="left" wrapText="1"/>
    </xf>
    <xf numFmtId="0" fontId="8" fillId="18" borderId="10" xfId="0" applyFont="1" applyFill="1" applyBorder="1" applyAlignment="1">
      <alignment horizontal="center" wrapText="1"/>
    </xf>
    <xf numFmtId="0" fontId="8" fillId="35" borderId="10" xfId="0" applyFont="1" applyFill="1" applyBorder="1" applyAlignment="1">
      <alignment horizontal="left" wrapText="1"/>
    </xf>
    <xf numFmtId="0" fontId="8" fillId="35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left" wrapText="1"/>
    </xf>
    <xf numFmtId="0" fontId="1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2" borderId="10" xfId="53" applyNumberFormat="1" applyFont="1" applyFill="1" applyBorder="1" applyAlignment="1" applyProtection="1">
      <alignment horizontal="center" wrapText="1"/>
      <protection hidden="1"/>
    </xf>
    <xf numFmtId="0" fontId="18" fillId="32" borderId="10" xfId="53" applyNumberFormat="1" applyFont="1" applyFill="1" applyBorder="1" applyAlignment="1" applyProtection="1">
      <alignment horizontal="center" wrapText="1"/>
      <protection hidden="1"/>
    </xf>
    <xf numFmtId="0" fontId="20" fillId="34" borderId="10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8" fillId="32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64" applyNumberFormat="1" applyFont="1" applyFill="1" applyBorder="1" applyAlignment="1" applyProtection="1">
      <alignment horizontal="centerContinuous" vertical="center" wrapText="1"/>
      <protection/>
    </xf>
    <xf numFmtId="180" fontId="8" fillId="0" borderId="10" xfId="64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/>
    </xf>
    <xf numFmtId="49" fontId="6" fillId="32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0" fillId="13" borderId="0" xfId="0" applyFont="1" applyFill="1" applyAlignment="1">
      <alignment/>
    </xf>
    <xf numFmtId="0" fontId="10" fillId="36" borderId="0" xfId="0" applyFont="1" applyFill="1" applyAlignment="1">
      <alignment/>
    </xf>
    <xf numFmtId="49" fontId="14" fillId="36" borderId="10" xfId="0" applyNumberFormat="1" applyFont="1" applyFill="1" applyBorder="1" applyAlignment="1">
      <alignment/>
    </xf>
    <xf numFmtId="49" fontId="8" fillId="37" borderId="10" xfId="0" applyNumberFormat="1" applyFont="1" applyFill="1" applyBorder="1" applyAlignment="1">
      <alignment horizontal="center"/>
    </xf>
    <xf numFmtId="2" fontId="8" fillId="37" borderId="10" xfId="0" applyNumberFormat="1" applyFont="1" applyFill="1" applyBorder="1" applyAlignment="1">
      <alignment horizontal="center"/>
    </xf>
    <xf numFmtId="0" fontId="20" fillId="37" borderId="10" xfId="0" applyFont="1" applyFill="1" applyBorder="1" applyAlignment="1">
      <alignment horizontal="center"/>
    </xf>
    <xf numFmtId="49" fontId="20" fillId="37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wrapText="1"/>
    </xf>
    <xf numFmtId="49" fontId="8" fillId="38" borderId="10" xfId="0" applyNumberFormat="1" applyFont="1" applyFill="1" applyBorder="1" applyAlignment="1">
      <alignment/>
    </xf>
    <xf numFmtId="49" fontId="25" fillId="38" borderId="10" xfId="0" applyNumberFormat="1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left" wrapText="1"/>
    </xf>
    <xf numFmtId="49" fontId="8" fillId="33" borderId="10" xfId="0" applyNumberFormat="1" applyFont="1" applyFill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/>
    </xf>
    <xf numFmtId="49" fontId="18" fillId="4" borderId="10" xfId="0" applyNumberFormat="1" applyFont="1" applyFill="1" applyBorder="1" applyAlignment="1">
      <alignment horizontal="center"/>
    </xf>
    <xf numFmtId="49" fontId="8" fillId="4" borderId="10" xfId="0" applyNumberFormat="1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18" fillId="33" borderId="10" xfId="0" applyNumberFormat="1" applyFont="1" applyFill="1" applyBorder="1" applyAlignment="1">
      <alignment horizontal="center" wrapText="1"/>
    </xf>
    <xf numFmtId="49" fontId="8" fillId="4" borderId="10" xfId="0" applyNumberFormat="1" applyFont="1" applyFill="1" applyBorder="1" applyAlignment="1">
      <alignment horizontal="left" wrapText="1"/>
    </xf>
    <xf numFmtId="49" fontId="8" fillId="38" borderId="10" xfId="0" applyNumberFormat="1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 wrapText="1"/>
    </xf>
    <xf numFmtId="0" fontId="20" fillId="38" borderId="10" xfId="0" applyFont="1" applyFill="1" applyBorder="1" applyAlignment="1">
      <alignment horizontal="center"/>
    </xf>
    <xf numFmtId="2" fontId="8" fillId="38" borderId="10" xfId="0" applyNumberFormat="1" applyFont="1" applyFill="1" applyBorder="1" applyAlignment="1">
      <alignment horizontal="center"/>
    </xf>
    <xf numFmtId="186" fontId="8" fillId="37" borderId="10" xfId="0" applyNumberFormat="1" applyFont="1" applyFill="1" applyBorder="1" applyAlignment="1" applyProtection="1">
      <alignment wrapText="1"/>
      <protection locked="0"/>
    </xf>
    <xf numFmtId="0" fontId="8" fillId="37" borderId="10" xfId="0" applyFont="1" applyFill="1" applyBorder="1" applyAlignment="1">
      <alignment horizontal="center"/>
    </xf>
    <xf numFmtId="49" fontId="6" fillId="36" borderId="10" xfId="0" applyNumberFormat="1" applyFont="1" applyFill="1" applyBorder="1" applyAlignment="1">
      <alignment/>
    </xf>
    <xf numFmtId="49" fontId="8" fillId="24" borderId="10" xfId="0" applyNumberFormat="1" applyFont="1" applyFill="1" applyBorder="1" applyAlignment="1">
      <alignment/>
    </xf>
    <xf numFmtId="0" fontId="8" fillId="24" borderId="10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2" fontId="8" fillId="24" borderId="10" xfId="0" applyNumberFormat="1" applyFont="1" applyFill="1" applyBorder="1" applyAlignment="1">
      <alignment horizontal="center"/>
    </xf>
    <xf numFmtId="49" fontId="8" fillId="13" borderId="10" xfId="0" applyNumberFormat="1" applyFont="1" applyFill="1" applyBorder="1" applyAlignment="1">
      <alignment/>
    </xf>
    <xf numFmtId="0" fontId="20" fillId="4" borderId="10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right" wrapText="1"/>
    </xf>
    <xf numFmtId="49" fontId="27" fillId="33" borderId="10" xfId="0" applyNumberFormat="1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center" wrapText="1"/>
    </xf>
    <xf numFmtId="49" fontId="8" fillId="36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right" vertical="center" wrapText="1"/>
    </xf>
    <xf numFmtId="49" fontId="27" fillId="33" borderId="10" xfId="0" applyNumberFormat="1" applyFont="1" applyFill="1" applyBorder="1" applyAlignment="1">
      <alignment horizontal="right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left" vertical="center" wrapText="1"/>
    </xf>
    <xf numFmtId="185" fontId="8" fillId="34" borderId="10" xfId="0" applyNumberFormat="1" applyFont="1" applyFill="1" applyBorder="1" applyAlignment="1">
      <alignment horizontal="center" wrapText="1"/>
    </xf>
    <xf numFmtId="49" fontId="6" fillId="32" borderId="10" xfId="53" applyNumberFormat="1" applyFont="1" applyFill="1" applyBorder="1" applyAlignment="1" applyProtection="1">
      <alignment horizontal="center" wrapText="1"/>
      <protection hidden="1"/>
    </xf>
    <xf numFmtId="0" fontId="6" fillId="36" borderId="10" xfId="0" applyNumberFormat="1" applyFont="1" applyFill="1" applyBorder="1" applyAlignment="1">
      <alignment horizontal="center" wrapText="1"/>
    </xf>
    <xf numFmtId="49" fontId="6" fillId="36" borderId="10" xfId="0" applyNumberFormat="1" applyFont="1" applyFill="1" applyBorder="1" applyAlignment="1">
      <alignment horizontal="center"/>
    </xf>
    <xf numFmtId="49" fontId="18" fillId="36" borderId="10" xfId="0" applyNumberFormat="1" applyFont="1" applyFill="1" applyBorder="1" applyAlignment="1">
      <alignment horizontal="center"/>
    </xf>
    <xf numFmtId="2" fontId="6" fillId="36" borderId="10" xfId="0" applyNumberFormat="1" applyFont="1" applyFill="1" applyBorder="1" applyAlignment="1">
      <alignment horizontal="center"/>
    </xf>
    <xf numFmtId="49" fontId="18" fillId="36" borderId="10" xfId="0" applyNumberFormat="1" applyFont="1" applyFill="1" applyBorder="1" applyAlignment="1">
      <alignment horizontal="center" wrapText="1"/>
    </xf>
    <xf numFmtId="49" fontId="8" fillId="13" borderId="10" xfId="0" applyNumberFormat="1" applyFont="1" applyFill="1" applyBorder="1" applyAlignment="1">
      <alignment horizontal="center"/>
    </xf>
    <xf numFmtId="49" fontId="18" fillId="13" borderId="10" xfId="0" applyNumberFormat="1" applyFont="1" applyFill="1" applyBorder="1" applyAlignment="1">
      <alignment horizontal="center"/>
    </xf>
    <xf numFmtId="2" fontId="8" fillId="13" borderId="10" xfId="0" applyNumberFormat="1" applyFont="1" applyFill="1" applyBorder="1" applyAlignment="1">
      <alignment horizontal="center"/>
    </xf>
    <xf numFmtId="49" fontId="8" fillId="13" borderId="10" xfId="0" applyNumberFormat="1" applyFont="1" applyFill="1" applyBorder="1" applyAlignment="1">
      <alignment wrapText="1"/>
    </xf>
    <xf numFmtId="49" fontId="8" fillId="24" borderId="10" xfId="0" applyNumberFormat="1" applyFont="1" applyFill="1" applyBorder="1" applyAlignment="1">
      <alignment wrapText="1"/>
    </xf>
    <xf numFmtId="49" fontId="6" fillId="13" borderId="10" xfId="0" applyNumberFormat="1" applyFont="1" applyFill="1" applyBorder="1" applyAlignment="1">
      <alignment/>
    </xf>
    <xf numFmtId="0" fontId="6" fillId="37" borderId="10" xfId="0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/>
    </xf>
    <xf numFmtId="0" fontId="18" fillId="37" borderId="10" xfId="0" applyFont="1" applyFill="1" applyBorder="1" applyAlignment="1">
      <alignment horizontal="center"/>
    </xf>
    <xf numFmtId="2" fontId="6" fillId="37" borderId="10" xfId="0" applyNumberFormat="1" applyFont="1" applyFill="1" applyBorder="1" applyAlignment="1">
      <alignment horizontal="center"/>
    </xf>
    <xf numFmtId="49" fontId="8" fillId="36" borderId="10" xfId="53" applyNumberFormat="1" applyFont="1" applyFill="1" applyBorder="1" applyAlignment="1" applyProtection="1">
      <alignment horizontal="center" wrapText="1"/>
      <protection hidden="1"/>
    </xf>
    <xf numFmtId="49" fontId="6" fillId="36" borderId="10" xfId="53" applyNumberFormat="1" applyFont="1" applyFill="1" applyBorder="1" applyAlignment="1" applyProtection="1">
      <alignment horizontal="center" wrapText="1"/>
      <protection hidden="1"/>
    </xf>
    <xf numFmtId="49" fontId="6" fillId="34" borderId="10" xfId="0" applyNumberFormat="1" applyFont="1" applyFill="1" applyBorder="1" applyAlignment="1">
      <alignment wrapText="1"/>
    </xf>
    <xf numFmtId="49" fontId="6" fillId="36" borderId="10" xfId="0" applyNumberFormat="1" applyFont="1" applyFill="1" applyBorder="1" applyAlignment="1">
      <alignment horizontal="center" wrapText="1"/>
    </xf>
    <xf numFmtId="0" fontId="0" fillId="39" borderId="0" xfId="0" applyFont="1" applyFill="1" applyAlignment="1">
      <alignment/>
    </xf>
    <xf numFmtId="49" fontId="8" fillId="18" borderId="10" xfId="0" applyNumberFormat="1" applyFont="1" applyFill="1" applyBorder="1" applyAlignment="1">
      <alignment horizontal="left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0" fontId="8" fillId="36" borderId="10" xfId="0" applyNumberFormat="1" applyFont="1" applyFill="1" applyBorder="1" applyAlignment="1">
      <alignment wrapText="1"/>
    </xf>
    <xf numFmtId="2" fontId="8" fillId="36" borderId="10" xfId="0" applyNumberFormat="1" applyFont="1" applyFill="1" applyBorder="1" applyAlignment="1">
      <alignment horizontal="center"/>
    </xf>
    <xf numFmtId="49" fontId="25" fillId="36" borderId="10" xfId="0" applyNumberFormat="1" applyFont="1" applyFill="1" applyBorder="1" applyAlignment="1">
      <alignment wrapText="1"/>
    </xf>
    <xf numFmtId="0" fontId="6" fillId="36" borderId="10" xfId="0" applyFont="1" applyFill="1" applyBorder="1" applyAlignment="1">
      <alignment horizontal="center"/>
    </xf>
    <xf numFmtId="49" fontId="20" fillId="36" borderId="10" xfId="0" applyNumberFormat="1" applyFont="1" applyFill="1" applyBorder="1" applyAlignment="1">
      <alignment horizontal="center"/>
    </xf>
    <xf numFmtId="49" fontId="8" fillId="40" borderId="10" xfId="0" applyNumberFormat="1" applyFont="1" applyFill="1" applyBorder="1" applyAlignment="1">
      <alignment horizontal="center"/>
    </xf>
    <xf numFmtId="2" fontId="8" fillId="40" borderId="10" xfId="0" applyNumberFormat="1" applyFont="1" applyFill="1" applyBorder="1" applyAlignment="1">
      <alignment horizontal="center"/>
    </xf>
    <xf numFmtId="49" fontId="8" fillId="13" borderId="10" xfId="0" applyNumberFormat="1" applyFont="1" applyFill="1" applyBorder="1" applyAlignment="1">
      <alignment horizontal="left" wrapText="1"/>
    </xf>
    <xf numFmtId="0" fontId="8" fillId="36" borderId="10" xfId="0" applyFont="1" applyFill="1" applyBorder="1" applyAlignment="1">
      <alignment horizontal="left" wrapText="1"/>
    </xf>
    <xf numFmtId="0" fontId="8" fillId="36" borderId="10" xfId="0" applyFont="1" applyFill="1" applyBorder="1" applyAlignment="1">
      <alignment horizontal="center" wrapText="1"/>
    </xf>
    <xf numFmtId="49" fontId="8" fillId="36" borderId="10" xfId="0" applyNumberFormat="1" applyFont="1" applyFill="1" applyBorder="1" applyAlignment="1">
      <alignment horizontal="center" wrapText="1"/>
    </xf>
    <xf numFmtId="0" fontId="8" fillId="36" borderId="10" xfId="0" applyFont="1" applyFill="1" applyBorder="1" applyAlignment="1">
      <alignment wrapText="1"/>
    </xf>
    <xf numFmtId="49" fontId="6" fillId="36" borderId="10" xfId="0" applyNumberFormat="1" applyFont="1" applyFill="1" applyBorder="1" applyAlignment="1">
      <alignment wrapText="1"/>
    </xf>
    <xf numFmtId="0" fontId="6" fillId="36" borderId="10" xfId="0" applyFont="1" applyFill="1" applyBorder="1" applyAlignment="1">
      <alignment/>
    </xf>
    <xf numFmtId="0" fontId="18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wrapText="1"/>
    </xf>
    <xf numFmtId="0" fontId="8" fillId="36" borderId="10" xfId="0" applyNumberFormat="1" applyFont="1" applyFill="1" applyBorder="1" applyAlignment="1">
      <alignment horizontal="left" wrapText="1"/>
    </xf>
    <xf numFmtId="49" fontId="20" fillId="36" borderId="10" xfId="0" applyNumberFormat="1" applyFont="1" applyFill="1" applyBorder="1" applyAlignment="1">
      <alignment horizontal="center" wrapText="1"/>
    </xf>
    <xf numFmtId="1" fontId="8" fillId="36" borderId="10" xfId="0" applyNumberFormat="1" applyFont="1" applyFill="1" applyBorder="1" applyAlignment="1">
      <alignment horizontal="left" vertical="center" wrapText="1"/>
    </xf>
    <xf numFmtId="0" fontId="6" fillId="36" borderId="10" xfId="53" applyNumberFormat="1" applyFont="1" applyFill="1" applyBorder="1" applyAlignment="1" applyProtection="1">
      <alignment horizontal="left" vertical="center" wrapText="1"/>
      <protection hidden="1"/>
    </xf>
    <xf numFmtId="49" fontId="8" fillId="36" borderId="10" xfId="0" applyNumberFormat="1" applyFont="1" applyFill="1" applyBorder="1" applyAlignment="1">
      <alignment horizontal="left" wrapText="1"/>
    </xf>
    <xf numFmtId="49" fontId="8" fillId="36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left" wrapText="1"/>
    </xf>
    <xf numFmtId="0" fontId="8" fillId="36" borderId="10" xfId="0" applyFont="1" applyFill="1" applyBorder="1" applyAlignment="1">
      <alignment/>
    </xf>
    <xf numFmtId="49" fontId="8" fillId="36" borderId="10" xfId="0" applyNumberFormat="1" applyFont="1" applyFill="1" applyBorder="1" applyAlignment="1">
      <alignment wrapText="1"/>
    </xf>
    <xf numFmtId="0" fontId="8" fillId="36" borderId="10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49" fontId="8" fillId="36" borderId="10" xfId="0" applyNumberFormat="1" applyFont="1" applyFill="1" applyBorder="1" applyAlignment="1">
      <alignment horizontal="left"/>
    </xf>
    <xf numFmtId="49" fontId="7" fillId="37" borderId="10" xfId="0" applyNumberFormat="1" applyFont="1" applyFill="1" applyBorder="1" applyAlignment="1">
      <alignment horizontal="left" vertical="center" wrapText="1"/>
    </xf>
    <xf numFmtId="49" fontId="7" fillId="37" borderId="10" xfId="0" applyNumberFormat="1" applyFont="1" applyFill="1" applyBorder="1" applyAlignment="1">
      <alignment horizontal="center" wrapText="1"/>
    </xf>
    <xf numFmtId="2" fontId="8" fillId="37" borderId="10" xfId="0" applyNumberFormat="1" applyFont="1" applyFill="1" applyBorder="1" applyAlignment="1">
      <alignment horizontal="center" wrapText="1"/>
    </xf>
    <xf numFmtId="49" fontId="8" fillId="36" borderId="10" xfId="0" applyNumberFormat="1" applyFont="1" applyFill="1" applyBorder="1" applyAlignment="1">
      <alignment vertical="center" wrapText="1"/>
    </xf>
    <xf numFmtId="2" fontId="8" fillId="36" borderId="10" xfId="0" applyNumberFormat="1" applyFont="1" applyFill="1" applyBorder="1" applyAlignment="1">
      <alignment horizontal="center" wrapText="1"/>
    </xf>
    <xf numFmtId="2" fontId="8" fillId="36" borderId="10" xfId="54" applyNumberFormat="1" applyFont="1" applyFill="1" applyBorder="1" applyAlignment="1" applyProtection="1">
      <alignment horizontal="left" wrapText="1"/>
      <protection hidden="1"/>
    </xf>
    <xf numFmtId="2" fontId="6" fillId="36" borderId="10" xfId="54" applyNumberFormat="1" applyFont="1" applyFill="1" applyBorder="1" applyAlignment="1" applyProtection="1">
      <alignment horizontal="left" wrapText="1"/>
      <protection hidden="1"/>
    </xf>
    <xf numFmtId="49" fontId="8" fillId="37" borderId="10" xfId="0" applyNumberFormat="1" applyFont="1" applyFill="1" applyBorder="1" applyAlignment="1">
      <alignment horizontal="center" wrapText="1"/>
    </xf>
    <xf numFmtId="49" fontId="18" fillId="37" borderId="10" xfId="0" applyNumberFormat="1" applyFont="1" applyFill="1" applyBorder="1" applyAlignment="1">
      <alignment horizontal="center" wrapText="1"/>
    </xf>
    <xf numFmtId="49" fontId="7" fillId="37" borderId="10" xfId="0" applyNumberFormat="1" applyFont="1" applyFill="1" applyBorder="1" applyAlignment="1">
      <alignment wrapText="1"/>
    </xf>
    <xf numFmtId="49" fontId="7" fillId="37" borderId="10" xfId="0" applyNumberFormat="1" applyFont="1" applyFill="1" applyBorder="1" applyAlignment="1">
      <alignment horizontal="center"/>
    </xf>
    <xf numFmtId="49" fontId="26" fillId="37" borderId="10" xfId="0" applyNumberFormat="1" applyFont="1" applyFill="1" applyBorder="1" applyAlignment="1">
      <alignment horizontal="center"/>
    </xf>
    <xf numFmtId="0" fontId="8" fillId="36" borderId="10" xfId="0" applyNumberFormat="1" applyFont="1" applyFill="1" applyBorder="1" applyAlignment="1">
      <alignment horizontal="center" wrapText="1"/>
    </xf>
    <xf numFmtId="0" fontId="23" fillId="36" borderId="10" xfId="0" applyNumberFormat="1" applyFont="1" applyFill="1" applyBorder="1" applyAlignment="1">
      <alignment wrapText="1"/>
    </xf>
    <xf numFmtId="186" fontId="8" fillId="36" borderId="10" xfId="0" applyNumberFormat="1" applyFont="1" applyFill="1" applyBorder="1" applyAlignment="1">
      <alignment wrapText="1"/>
    </xf>
    <xf numFmtId="2" fontId="8" fillId="36" borderId="10" xfId="0" applyNumberFormat="1" applyFont="1" applyFill="1" applyBorder="1" applyAlignment="1">
      <alignment horizontal="left" wrapText="1"/>
    </xf>
    <xf numFmtId="0" fontId="6" fillId="36" borderId="10" xfId="0" applyFont="1" applyFill="1" applyBorder="1" applyAlignment="1">
      <alignment horizontal="left" vertical="center" wrapText="1"/>
    </xf>
    <xf numFmtId="2" fontId="18" fillId="37" borderId="10" xfId="0" applyNumberFormat="1" applyFont="1" applyFill="1" applyBorder="1" applyAlignment="1">
      <alignment horizontal="center"/>
    </xf>
    <xf numFmtId="2" fontId="18" fillId="36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wrapText="1"/>
    </xf>
    <xf numFmtId="49" fontId="19" fillId="36" borderId="10" xfId="0" applyNumberFormat="1" applyFont="1" applyFill="1" applyBorder="1" applyAlignment="1">
      <alignment horizontal="center"/>
    </xf>
    <xf numFmtId="186" fontId="8" fillId="36" borderId="10" xfId="0" applyNumberFormat="1" applyFont="1" applyFill="1" applyBorder="1" applyAlignment="1" applyProtection="1">
      <alignment wrapText="1"/>
      <protection locked="0"/>
    </xf>
    <xf numFmtId="49" fontId="8" fillId="36" borderId="10" xfId="0" applyNumberFormat="1" applyFont="1" applyFill="1" applyBorder="1" applyAlignment="1">
      <alignment/>
    </xf>
    <xf numFmtId="0" fontId="6" fillId="36" borderId="10" xfId="53" applyNumberFormat="1" applyFont="1" applyFill="1" applyBorder="1" applyAlignment="1" applyProtection="1">
      <alignment horizontal="center" wrapText="1"/>
      <protection hidden="1"/>
    </xf>
    <xf numFmtId="0" fontId="18" fillId="36" borderId="10" xfId="53" applyNumberFormat="1" applyFont="1" applyFill="1" applyBorder="1" applyAlignment="1" applyProtection="1">
      <alignment horizontal="center" wrapText="1"/>
      <protection hidden="1"/>
    </xf>
    <xf numFmtId="0" fontId="20" fillId="36" borderId="10" xfId="0" applyFont="1" applyFill="1" applyBorder="1" applyAlignment="1">
      <alignment horizontal="center" wrapText="1"/>
    </xf>
    <xf numFmtId="49" fontId="7" fillId="13" borderId="10" xfId="0" applyNumberFormat="1" applyFont="1" applyFill="1" applyBorder="1" applyAlignment="1">
      <alignment horizontal="left" vertical="center" wrapText="1"/>
    </xf>
    <xf numFmtId="49" fontId="7" fillId="13" borderId="10" xfId="0" applyNumberFormat="1" applyFont="1" applyFill="1" applyBorder="1" applyAlignment="1">
      <alignment horizontal="center" wrapText="1"/>
    </xf>
    <xf numFmtId="49" fontId="7" fillId="13" borderId="10" xfId="0" applyNumberFormat="1" applyFont="1" applyFill="1" applyBorder="1" applyAlignment="1">
      <alignment horizontal="right" wrapText="1"/>
    </xf>
    <xf numFmtId="49" fontId="27" fillId="13" borderId="10" xfId="0" applyNumberFormat="1" applyFont="1" applyFill="1" applyBorder="1" applyAlignment="1">
      <alignment horizontal="center" wrapText="1"/>
    </xf>
    <xf numFmtId="2" fontId="7" fillId="13" borderId="10" xfId="0" applyNumberFormat="1" applyFont="1" applyFill="1" applyBorder="1" applyAlignment="1">
      <alignment horizontal="center" wrapText="1"/>
    </xf>
    <xf numFmtId="49" fontId="8" fillId="36" borderId="10" xfId="0" applyNumberFormat="1" applyFont="1" applyFill="1" applyBorder="1" applyAlignment="1">
      <alignment horizontal="left" vertical="center" wrapText="1"/>
    </xf>
    <xf numFmtId="0" fontId="6" fillId="36" borderId="10" xfId="53" applyNumberFormat="1" applyFont="1" applyFill="1" applyBorder="1" applyAlignment="1" applyProtection="1">
      <alignment horizontal="center" vertical="center" wrapText="1"/>
      <protection hidden="1"/>
    </xf>
    <xf numFmtId="49" fontId="6" fillId="36" borderId="10" xfId="53" applyNumberFormat="1" applyFont="1" applyFill="1" applyBorder="1" applyAlignment="1" applyProtection="1">
      <alignment horizontal="center" vertical="center" wrapText="1"/>
      <protection hidden="1"/>
    </xf>
    <xf numFmtId="0" fontId="18" fillId="36" borderId="10" xfId="53" applyNumberFormat="1" applyFont="1" applyFill="1" applyBorder="1" applyAlignment="1" applyProtection="1">
      <alignment horizontal="center" vertical="center" wrapText="1"/>
      <protection hidden="1"/>
    </xf>
    <xf numFmtId="49" fontId="7" fillId="37" borderId="10" xfId="0" applyNumberFormat="1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right" vertical="center" wrapText="1"/>
    </xf>
    <xf numFmtId="49" fontId="27" fillId="37" borderId="10" xfId="0" applyNumberFormat="1" applyFont="1" applyFill="1" applyBorder="1" applyAlignment="1">
      <alignment horizontal="right" vertical="center" wrapText="1"/>
    </xf>
    <xf numFmtId="2" fontId="7" fillId="37" borderId="10" xfId="0" applyNumberFormat="1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49" fontId="20" fillId="36" borderId="10" xfId="0" applyNumberFormat="1" applyFont="1" applyFill="1" applyBorder="1" applyAlignment="1">
      <alignment horizontal="center" vertical="center" wrapText="1"/>
    </xf>
    <xf numFmtId="2" fontId="8" fillId="36" borderId="10" xfId="0" applyNumberFormat="1" applyFont="1" applyFill="1" applyBorder="1" applyAlignment="1">
      <alignment horizontal="center" vertical="center" wrapText="1"/>
    </xf>
    <xf numFmtId="2" fontId="23" fillId="36" borderId="10" xfId="0" applyNumberFormat="1" applyFont="1" applyFill="1" applyBorder="1" applyAlignment="1">
      <alignment wrapText="1"/>
    </xf>
    <xf numFmtId="0" fontId="20" fillId="36" borderId="10" xfId="53" applyNumberFormat="1" applyFont="1" applyFill="1" applyBorder="1" applyAlignment="1" applyProtection="1">
      <alignment horizontal="center" wrapText="1"/>
      <protection hidden="1"/>
    </xf>
    <xf numFmtId="1" fontId="8" fillId="36" borderId="10" xfId="0" applyNumberFormat="1" applyFont="1" applyFill="1" applyBorder="1" applyAlignment="1">
      <alignment wrapText="1"/>
    </xf>
    <xf numFmtId="1" fontId="29" fillId="37" borderId="10" xfId="0" applyNumberFormat="1" applyFont="1" applyFill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/>
    </xf>
    <xf numFmtId="49" fontId="7" fillId="36" borderId="10" xfId="0" applyNumberFormat="1" applyFont="1" applyFill="1" applyBorder="1" applyAlignment="1">
      <alignment horizontal="center"/>
    </xf>
    <xf numFmtId="0" fontId="27" fillId="36" borderId="10" xfId="0" applyFont="1" applyFill="1" applyBorder="1" applyAlignment="1">
      <alignment horizontal="center"/>
    </xf>
    <xf numFmtId="2" fontId="7" fillId="36" borderId="10" xfId="0" applyNumberFormat="1" applyFont="1" applyFill="1" applyBorder="1" applyAlignment="1">
      <alignment horizontal="center"/>
    </xf>
    <xf numFmtId="1" fontId="8" fillId="36" borderId="10" xfId="0" applyNumberFormat="1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wrapText="1"/>
    </xf>
    <xf numFmtId="49" fontId="6" fillId="40" borderId="10" xfId="0" applyNumberFormat="1" applyFont="1" applyFill="1" applyBorder="1" applyAlignment="1">
      <alignment horizontal="center"/>
    </xf>
    <xf numFmtId="0" fontId="8" fillId="40" borderId="10" xfId="0" applyFont="1" applyFill="1" applyBorder="1" applyAlignment="1">
      <alignment horizontal="center"/>
    </xf>
    <xf numFmtId="49" fontId="7" fillId="40" borderId="10" xfId="0" applyNumberFormat="1" applyFont="1" applyFill="1" applyBorder="1" applyAlignment="1">
      <alignment horizontal="left" vertical="center" wrapText="1"/>
    </xf>
    <xf numFmtId="49" fontId="7" fillId="40" borderId="10" xfId="0" applyNumberFormat="1" applyFont="1" applyFill="1" applyBorder="1" applyAlignment="1">
      <alignment horizontal="center" wrapText="1"/>
    </xf>
    <xf numFmtId="0" fontId="6" fillId="40" borderId="10" xfId="0" applyFont="1" applyFill="1" applyBorder="1" applyAlignment="1">
      <alignment horizontal="center"/>
    </xf>
    <xf numFmtId="0" fontId="6" fillId="40" borderId="10" xfId="0" applyFont="1" applyFill="1" applyBorder="1" applyAlignment="1">
      <alignment/>
    </xf>
    <xf numFmtId="49" fontId="8" fillId="6" borderId="10" xfId="0" applyNumberFormat="1" applyFont="1" applyFill="1" applyBorder="1" applyAlignment="1">
      <alignment horizontal="left" wrapText="1"/>
    </xf>
    <xf numFmtId="49" fontId="8" fillId="6" borderId="10" xfId="0" applyNumberFormat="1" applyFont="1" applyFill="1" applyBorder="1" applyAlignment="1">
      <alignment horizontal="center"/>
    </xf>
    <xf numFmtId="49" fontId="19" fillId="6" borderId="10" xfId="0" applyNumberFormat="1" applyFont="1" applyFill="1" applyBorder="1" applyAlignment="1">
      <alignment horizontal="center"/>
    </xf>
    <xf numFmtId="2" fontId="8" fillId="6" borderId="10" xfId="0" applyNumberFormat="1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 wrapText="1"/>
    </xf>
    <xf numFmtId="0" fontId="18" fillId="36" borderId="10" xfId="0" applyFont="1" applyFill="1" applyBorder="1" applyAlignment="1">
      <alignment horizontal="center" wrapText="1"/>
    </xf>
    <xf numFmtId="0" fontId="8" fillId="6" borderId="10" xfId="0" applyFont="1" applyFill="1" applyBorder="1" applyAlignment="1">
      <alignment horizontal="center"/>
    </xf>
    <xf numFmtId="0" fontId="8" fillId="6" borderId="10" xfId="0" applyFont="1" applyFill="1" applyBorder="1" applyAlignment="1">
      <alignment/>
    </xf>
    <xf numFmtId="49" fontId="28" fillId="36" borderId="10" xfId="0" applyNumberFormat="1" applyFont="1" applyFill="1" applyBorder="1" applyAlignment="1">
      <alignment/>
    </xf>
    <xf numFmtId="49" fontId="28" fillId="36" borderId="10" xfId="0" applyNumberFormat="1" applyFont="1" applyFill="1" applyBorder="1" applyAlignment="1">
      <alignment horizontal="center"/>
    </xf>
    <xf numFmtId="0" fontId="30" fillId="36" borderId="10" xfId="0" applyFont="1" applyFill="1" applyBorder="1" applyAlignment="1">
      <alignment horizontal="center"/>
    </xf>
    <xf numFmtId="2" fontId="28" fillId="36" borderId="10" xfId="0" applyNumberFormat="1" applyFont="1" applyFill="1" applyBorder="1" applyAlignment="1">
      <alignment horizontal="center"/>
    </xf>
    <xf numFmtId="49" fontId="12" fillId="36" borderId="10" xfId="0" applyNumberFormat="1" applyFont="1" applyFill="1" applyBorder="1" applyAlignment="1">
      <alignment horizontal="left" vertical="center" wrapText="1"/>
    </xf>
    <xf numFmtId="49" fontId="12" fillId="36" borderId="10" xfId="0" applyNumberFormat="1" applyFont="1" applyFill="1" applyBorder="1" applyAlignment="1">
      <alignment horizontal="center" vertical="center" wrapText="1"/>
    </xf>
    <xf numFmtId="49" fontId="12" fillId="36" borderId="10" xfId="0" applyNumberFormat="1" applyFont="1" applyFill="1" applyBorder="1" applyAlignment="1">
      <alignment horizontal="center"/>
    </xf>
    <xf numFmtId="49" fontId="22" fillId="36" borderId="10" xfId="0" applyNumberFormat="1" applyFont="1" applyFill="1" applyBorder="1" applyAlignment="1">
      <alignment horizontal="center"/>
    </xf>
    <xf numFmtId="2" fontId="12" fillId="36" borderId="10" xfId="0" applyNumberFormat="1" applyFont="1" applyFill="1" applyBorder="1" applyAlignment="1">
      <alignment horizontal="center"/>
    </xf>
    <xf numFmtId="49" fontId="14" fillId="36" borderId="10" xfId="0" applyNumberFormat="1" applyFont="1" applyFill="1" applyBorder="1" applyAlignment="1">
      <alignment wrapText="1"/>
    </xf>
    <xf numFmtId="49" fontId="14" fillId="36" borderId="10" xfId="0" applyNumberFormat="1" applyFont="1" applyFill="1" applyBorder="1" applyAlignment="1">
      <alignment horizontal="center" wrapText="1"/>
    </xf>
    <xf numFmtId="49" fontId="14" fillId="36" borderId="10" xfId="0" applyNumberFormat="1" applyFont="1" applyFill="1" applyBorder="1" applyAlignment="1">
      <alignment horizontal="center"/>
    </xf>
    <xf numFmtId="49" fontId="17" fillId="36" borderId="10" xfId="0" applyNumberFormat="1" applyFont="1" applyFill="1" applyBorder="1" applyAlignment="1">
      <alignment horizontal="center"/>
    </xf>
    <xf numFmtId="2" fontId="14" fillId="36" borderId="10" xfId="0" applyNumberFormat="1" applyFont="1" applyFill="1" applyBorder="1" applyAlignment="1">
      <alignment horizontal="center"/>
    </xf>
    <xf numFmtId="0" fontId="14" fillId="36" borderId="10" xfId="0" applyFont="1" applyFill="1" applyBorder="1" applyAlignment="1">
      <alignment horizontal="left" wrapText="1"/>
    </xf>
    <xf numFmtId="0" fontId="14" fillId="36" borderId="10" xfId="0" applyFont="1" applyFill="1" applyBorder="1" applyAlignment="1">
      <alignment horizontal="center" wrapText="1"/>
    </xf>
    <xf numFmtId="1" fontId="8" fillId="36" borderId="10" xfId="0" applyNumberFormat="1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/>
    </xf>
    <xf numFmtId="2" fontId="7" fillId="36" borderId="10" xfId="0" applyNumberFormat="1" applyFont="1" applyFill="1" applyBorder="1" applyAlignment="1">
      <alignment/>
    </xf>
    <xf numFmtId="0" fontId="9" fillId="15" borderId="10" xfId="0" applyFont="1" applyFill="1" applyBorder="1" applyAlignment="1">
      <alignment wrapText="1"/>
    </xf>
    <xf numFmtId="0" fontId="9" fillId="15" borderId="10" xfId="0" applyFont="1" applyFill="1" applyBorder="1" applyAlignment="1">
      <alignment horizontal="center"/>
    </xf>
    <xf numFmtId="49" fontId="9" fillId="15" borderId="10" xfId="0" applyNumberFormat="1" applyFont="1" applyFill="1" applyBorder="1" applyAlignment="1">
      <alignment/>
    </xf>
    <xf numFmtId="2" fontId="9" fillId="15" borderId="10" xfId="0" applyNumberFormat="1" applyFont="1" applyFill="1" applyBorder="1" applyAlignment="1">
      <alignment horizontal="center"/>
    </xf>
    <xf numFmtId="0" fontId="70" fillId="36" borderId="10" xfId="0" applyFont="1" applyFill="1" applyBorder="1" applyAlignment="1">
      <alignment wrapText="1"/>
    </xf>
    <xf numFmtId="185" fontId="8" fillId="36" borderId="10" xfId="0" applyNumberFormat="1" applyFont="1" applyFill="1" applyBorder="1" applyAlignment="1">
      <alignment horizontal="center" wrapText="1"/>
    </xf>
    <xf numFmtId="49" fontId="25" fillId="36" borderId="10" xfId="0" applyNumberFormat="1" applyFont="1" applyFill="1" applyBorder="1" applyAlignment="1">
      <alignment/>
    </xf>
    <xf numFmtId="49" fontId="25" fillId="36" borderId="10" xfId="0" applyNumberFormat="1" applyFont="1" applyFill="1" applyBorder="1" applyAlignment="1">
      <alignment horizontal="center" wrapText="1"/>
    </xf>
    <xf numFmtId="49" fontId="25" fillId="36" borderId="10" xfId="0" applyNumberFormat="1" applyFont="1" applyFill="1" applyBorder="1" applyAlignment="1">
      <alignment horizontal="center"/>
    </xf>
    <xf numFmtId="49" fontId="31" fillId="36" borderId="10" xfId="0" applyNumberFormat="1" applyFont="1" applyFill="1" applyBorder="1" applyAlignment="1">
      <alignment horizontal="center"/>
    </xf>
    <xf numFmtId="2" fontId="25" fillId="36" borderId="10" xfId="0" applyNumberFormat="1" applyFont="1" applyFill="1" applyBorder="1" applyAlignment="1">
      <alignment horizontal="center"/>
    </xf>
    <xf numFmtId="186" fontId="6" fillId="36" borderId="10" xfId="0" applyNumberFormat="1" applyFont="1" applyFill="1" applyBorder="1" applyAlignment="1">
      <alignment wrapText="1"/>
    </xf>
    <xf numFmtId="2" fontId="11" fillId="36" borderId="0" xfId="0" applyNumberFormat="1" applyFont="1" applyFill="1" applyAlignment="1">
      <alignment horizontal="center"/>
    </xf>
    <xf numFmtId="0" fontId="13" fillId="36" borderId="10" xfId="0" applyNumberFormat="1" applyFont="1" applyFill="1" applyBorder="1" applyAlignment="1">
      <alignment wrapText="1"/>
    </xf>
    <xf numFmtId="185" fontId="6" fillId="36" borderId="10" xfId="0" applyNumberFormat="1" applyFont="1" applyFill="1" applyBorder="1" applyAlignment="1">
      <alignment horizontal="center" wrapText="1"/>
    </xf>
    <xf numFmtId="186" fontId="12" fillId="36" borderId="10" xfId="0" applyNumberFormat="1" applyFont="1" applyFill="1" applyBorder="1" applyAlignment="1">
      <alignment wrapText="1"/>
    </xf>
    <xf numFmtId="186" fontId="12" fillId="36" borderId="10" xfId="0" applyNumberFormat="1" applyFont="1" applyFill="1" applyBorder="1" applyAlignment="1" applyProtection="1">
      <alignment wrapText="1"/>
      <protection locked="0"/>
    </xf>
    <xf numFmtId="0" fontId="8" fillId="41" borderId="10" xfId="0" applyFont="1" applyFill="1" applyBorder="1" applyAlignment="1">
      <alignment horizontal="left" wrapText="1"/>
    </xf>
    <xf numFmtId="49" fontId="8" fillId="41" borderId="10" xfId="0" applyNumberFormat="1" applyFont="1" applyFill="1" applyBorder="1" applyAlignment="1">
      <alignment horizontal="center"/>
    </xf>
    <xf numFmtId="49" fontId="18" fillId="41" borderId="10" xfId="0" applyNumberFormat="1" applyFont="1" applyFill="1" applyBorder="1" applyAlignment="1">
      <alignment horizontal="center"/>
    </xf>
    <xf numFmtId="2" fontId="8" fillId="41" borderId="10" xfId="0" applyNumberFormat="1" applyFont="1" applyFill="1" applyBorder="1" applyAlignment="1">
      <alignment horizontal="center"/>
    </xf>
    <xf numFmtId="1" fontId="8" fillId="40" borderId="10" xfId="0" applyNumberFormat="1" applyFont="1" applyFill="1" applyBorder="1" applyAlignment="1">
      <alignment horizontal="left" vertical="center" wrapText="1"/>
    </xf>
    <xf numFmtId="0" fontId="18" fillId="40" borderId="10" xfId="0" applyFont="1" applyFill="1" applyBorder="1" applyAlignment="1">
      <alignment horizontal="center"/>
    </xf>
    <xf numFmtId="0" fontId="8" fillId="40" borderId="10" xfId="0" applyFont="1" applyFill="1" applyBorder="1" applyAlignment="1">
      <alignment horizontal="left" wrapText="1"/>
    </xf>
    <xf numFmtId="0" fontId="8" fillId="40" borderId="10" xfId="0" applyFont="1" applyFill="1" applyBorder="1" applyAlignment="1">
      <alignment horizontal="center" wrapText="1"/>
    </xf>
    <xf numFmtId="49" fontId="18" fillId="40" borderId="10" xfId="0" applyNumberFormat="1" applyFont="1" applyFill="1" applyBorder="1" applyAlignment="1">
      <alignment horizontal="center"/>
    </xf>
    <xf numFmtId="49" fontId="8" fillId="42" borderId="10" xfId="0" applyNumberFormat="1" applyFont="1" applyFill="1" applyBorder="1" applyAlignment="1">
      <alignment horizontal="left"/>
    </xf>
    <xf numFmtId="49" fontId="8" fillId="42" borderId="10" xfId="0" applyNumberFormat="1" applyFont="1" applyFill="1" applyBorder="1" applyAlignment="1">
      <alignment horizontal="center"/>
    </xf>
    <xf numFmtId="49" fontId="18" fillId="42" borderId="10" xfId="0" applyNumberFormat="1" applyFont="1" applyFill="1" applyBorder="1" applyAlignment="1">
      <alignment horizontal="center"/>
    </xf>
    <xf numFmtId="2" fontId="8" fillId="42" borderId="10" xfId="0" applyNumberFormat="1" applyFont="1" applyFill="1" applyBorder="1" applyAlignment="1">
      <alignment horizontal="center"/>
    </xf>
    <xf numFmtId="0" fontId="8" fillId="42" borderId="10" xfId="0" applyFont="1" applyFill="1" applyBorder="1" applyAlignment="1">
      <alignment horizontal="left" wrapText="1"/>
    </xf>
    <xf numFmtId="0" fontId="18" fillId="42" borderId="10" xfId="0" applyFont="1" applyFill="1" applyBorder="1" applyAlignment="1">
      <alignment horizontal="center"/>
    </xf>
    <xf numFmtId="0" fontId="8" fillId="42" borderId="10" xfId="0" applyFont="1" applyFill="1" applyBorder="1" applyAlignment="1">
      <alignment wrapText="1"/>
    </xf>
    <xf numFmtId="0" fontId="8" fillId="42" borderId="10" xfId="0" applyFont="1" applyFill="1" applyBorder="1" applyAlignment="1">
      <alignment horizontal="center" wrapText="1"/>
    </xf>
    <xf numFmtId="49" fontId="20" fillId="42" borderId="10" xfId="0" applyNumberFormat="1" applyFont="1" applyFill="1" applyBorder="1" applyAlignment="1">
      <alignment horizontal="center"/>
    </xf>
    <xf numFmtId="49" fontId="25" fillId="42" borderId="10" xfId="0" applyNumberFormat="1" applyFont="1" applyFill="1" applyBorder="1" applyAlignment="1">
      <alignment wrapText="1"/>
    </xf>
    <xf numFmtId="49" fontId="8" fillId="42" borderId="10" xfId="0" applyNumberFormat="1" applyFont="1" applyFill="1" applyBorder="1" applyAlignment="1">
      <alignment horizontal="left" wrapText="1"/>
    </xf>
    <xf numFmtId="0" fontId="20" fillId="42" borderId="10" xfId="0" applyFont="1" applyFill="1" applyBorder="1" applyAlignment="1">
      <alignment horizontal="center"/>
    </xf>
    <xf numFmtId="0" fontId="8" fillId="42" borderId="10" xfId="0" applyFont="1" applyFill="1" applyBorder="1" applyAlignment="1">
      <alignment horizontal="center"/>
    </xf>
    <xf numFmtId="1" fontId="8" fillId="42" borderId="10" xfId="0" applyNumberFormat="1" applyFont="1" applyFill="1" applyBorder="1" applyAlignment="1">
      <alignment horizontal="left" vertical="center" wrapText="1"/>
    </xf>
    <xf numFmtId="49" fontId="18" fillId="42" borderId="10" xfId="0" applyNumberFormat="1" applyFont="1" applyFill="1" applyBorder="1" applyAlignment="1">
      <alignment horizontal="center" wrapText="1"/>
    </xf>
    <xf numFmtId="49" fontId="20" fillId="40" borderId="10" xfId="0" applyNumberFormat="1" applyFont="1" applyFill="1" applyBorder="1" applyAlignment="1">
      <alignment horizontal="center"/>
    </xf>
    <xf numFmtId="49" fontId="25" fillId="40" borderId="10" xfId="0" applyNumberFormat="1" applyFont="1" applyFill="1" applyBorder="1" applyAlignment="1">
      <alignment wrapText="1"/>
    </xf>
    <xf numFmtId="49" fontId="18" fillId="40" borderId="10" xfId="0" applyNumberFormat="1" applyFont="1" applyFill="1" applyBorder="1" applyAlignment="1">
      <alignment horizontal="center" wrapText="1"/>
    </xf>
    <xf numFmtId="2" fontId="8" fillId="43" borderId="10" xfId="0" applyNumberFormat="1" applyFont="1" applyFill="1" applyBorder="1" applyAlignment="1">
      <alignment horizontal="center"/>
    </xf>
    <xf numFmtId="0" fontId="8" fillId="43" borderId="10" xfId="0" applyFont="1" applyFill="1" applyBorder="1" applyAlignment="1">
      <alignment horizontal="left" wrapText="1"/>
    </xf>
    <xf numFmtId="49" fontId="8" fillId="43" borderId="10" xfId="0" applyNumberFormat="1" applyFont="1" applyFill="1" applyBorder="1" applyAlignment="1">
      <alignment horizontal="center"/>
    </xf>
    <xf numFmtId="49" fontId="18" fillId="43" borderId="10" xfId="0" applyNumberFormat="1" applyFont="1" applyFill="1" applyBorder="1" applyAlignment="1">
      <alignment horizontal="center"/>
    </xf>
    <xf numFmtId="0" fontId="18" fillId="43" borderId="10" xfId="0" applyFont="1" applyFill="1" applyBorder="1" applyAlignment="1">
      <alignment horizontal="center"/>
    </xf>
    <xf numFmtId="49" fontId="8" fillId="43" borderId="10" xfId="0" applyNumberFormat="1" applyFont="1" applyFill="1" applyBorder="1" applyAlignment="1">
      <alignment horizontal="left"/>
    </xf>
    <xf numFmtId="2" fontId="6" fillId="40" borderId="10" xfId="0" applyNumberFormat="1" applyFont="1" applyFill="1" applyBorder="1" applyAlignment="1">
      <alignment horizontal="center"/>
    </xf>
    <xf numFmtId="0" fontId="32" fillId="36" borderId="10" xfId="0" applyFont="1" applyFill="1" applyBorder="1" applyAlignment="1">
      <alignment wrapText="1"/>
    </xf>
    <xf numFmtId="1" fontId="29" fillId="40" borderId="10" xfId="0" applyNumberFormat="1" applyFont="1" applyFill="1" applyBorder="1" applyAlignment="1">
      <alignment horizontal="left" vertical="center" wrapText="1"/>
    </xf>
    <xf numFmtId="49" fontId="7" fillId="40" borderId="10" xfId="0" applyNumberFormat="1" applyFont="1" applyFill="1" applyBorder="1" applyAlignment="1">
      <alignment horizontal="center" vertical="center" wrapText="1"/>
    </xf>
    <xf numFmtId="49" fontId="7" fillId="40" borderId="10" xfId="0" applyNumberFormat="1" applyFont="1" applyFill="1" applyBorder="1" applyAlignment="1">
      <alignment horizontal="right" vertical="center" wrapText="1"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8" fillId="40" borderId="10" xfId="0" applyFont="1" applyFill="1" applyBorder="1" applyAlignment="1">
      <alignment wrapText="1"/>
    </xf>
    <xf numFmtId="49" fontId="6" fillId="40" borderId="10" xfId="0" applyNumberFormat="1" applyFont="1" applyFill="1" applyBorder="1" applyAlignment="1">
      <alignment/>
    </xf>
    <xf numFmtId="49" fontId="34" fillId="36" borderId="10" xfId="0" applyNumberFormat="1" applyFont="1" applyFill="1" applyBorder="1" applyAlignment="1">
      <alignment horizontal="center"/>
    </xf>
    <xf numFmtId="49" fontId="8" fillId="44" borderId="10" xfId="0" applyNumberFormat="1" applyFont="1" applyFill="1" applyBorder="1" applyAlignment="1">
      <alignment horizontal="center"/>
    </xf>
    <xf numFmtId="49" fontId="18" fillId="44" borderId="10" xfId="0" applyNumberFormat="1" applyFont="1" applyFill="1" applyBorder="1" applyAlignment="1">
      <alignment horizontal="center"/>
    </xf>
    <xf numFmtId="2" fontId="8" fillId="44" borderId="10" xfId="0" applyNumberFormat="1" applyFont="1" applyFill="1" applyBorder="1" applyAlignment="1">
      <alignment horizontal="center"/>
    </xf>
    <xf numFmtId="49" fontId="7" fillId="44" borderId="10" xfId="0" applyNumberFormat="1" applyFont="1" applyFill="1" applyBorder="1" applyAlignment="1">
      <alignment wrapText="1"/>
    </xf>
    <xf numFmtId="49" fontId="6" fillId="36" borderId="10" xfId="0" applyNumberFormat="1" applyFont="1" applyFill="1" applyBorder="1" applyAlignment="1">
      <alignment vertical="center" wrapText="1"/>
    </xf>
    <xf numFmtId="0" fontId="7" fillId="24" borderId="10" xfId="0" applyFont="1" applyFill="1" applyBorder="1" applyAlignment="1">
      <alignment horizontal="center"/>
    </xf>
    <xf numFmtId="1" fontId="8" fillId="24" borderId="10" xfId="0" applyNumberFormat="1" applyFont="1" applyFill="1" applyBorder="1" applyAlignment="1">
      <alignment horizontal="left" vertical="center" wrapText="1"/>
    </xf>
    <xf numFmtId="1" fontId="8" fillId="24" borderId="10" xfId="0" applyNumberFormat="1" applyFont="1" applyFill="1" applyBorder="1" applyAlignment="1">
      <alignment horizontal="center" vertical="center" wrapText="1"/>
    </xf>
    <xf numFmtId="49" fontId="18" fillId="24" borderId="10" xfId="0" applyNumberFormat="1" applyFont="1" applyFill="1" applyBorder="1" applyAlignment="1">
      <alignment horizontal="center"/>
    </xf>
    <xf numFmtId="0" fontId="9" fillId="24" borderId="10" xfId="0" applyFont="1" applyFill="1" applyBorder="1" applyAlignment="1">
      <alignment/>
    </xf>
    <xf numFmtId="0" fontId="9" fillId="24" borderId="10" xfId="0" applyFont="1" applyFill="1" applyBorder="1" applyAlignment="1">
      <alignment horizontal="center" vertical="center"/>
    </xf>
    <xf numFmtId="2" fontId="10" fillId="24" borderId="10" xfId="64" applyNumberFormat="1" applyFont="1" applyFill="1" applyBorder="1" applyAlignment="1">
      <alignment horizontal="center" wrapText="1"/>
    </xf>
    <xf numFmtId="0" fontId="8" fillId="24" borderId="10" xfId="0" applyFont="1" applyFill="1" applyBorder="1" applyAlignment="1">
      <alignment wrapText="1"/>
    </xf>
    <xf numFmtId="49" fontId="8" fillId="40" borderId="10" xfId="0" applyNumberFormat="1" applyFont="1" applyFill="1" applyBorder="1" applyAlignment="1">
      <alignment wrapText="1"/>
    </xf>
    <xf numFmtId="0" fontId="20" fillId="40" borderId="10" xfId="0" applyFont="1" applyFill="1" applyBorder="1" applyAlignment="1">
      <alignment horizontal="center"/>
    </xf>
    <xf numFmtId="49" fontId="8" fillId="40" borderId="10" xfId="0" applyNumberFormat="1" applyFont="1" applyFill="1" applyBorder="1" applyAlignment="1">
      <alignment horizontal="left" wrapText="1"/>
    </xf>
    <xf numFmtId="0" fontId="8" fillId="40" borderId="10" xfId="0" applyNumberFormat="1" applyFont="1" applyFill="1" applyBorder="1" applyAlignment="1">
      <alignment wrapText="1"/>
    </xf>
    <xf numFmtId="49" fontId="8" fillId="40" borderId="10" xfId="0" applyNumberFormat="1" applyFont="1" applyFill="1" applyBorder="1" applyAlignment="1">
      <alignment horizontal="center" wrapText="1"/>
    </xf>
    <xf numFmtId="0" fontId="20" fillId="40" borderId="10" xfId="0" applyFont="1" applyFill="1" applyBorder="1" applyAlignment="1">
      <alignment horizontal="center" wrapText="1"/>
    </xf>
    <xf numFmtId="2" fontId="8" fillId="40" borderId="10" xfId="0" applyNumberFormat="1" applyFont="1" applyFill="1" applyBorder="1" applyAlignment="1">
      <alignment horizontal="center" wrapText="1"/>
    </xf>
    <xf numFmtId="0" fontId="70" fillId="40" borderId="10" xfId="0" applyFont="1" applyFill="1" applyBorder="1" applyAlignment="1">
      <alignment wrapText="1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right" wrapText="1"/>
    </xf>
    <xf numFmtId="49" fontId="10" fillId="32" borderId="10" xfId="0" applyNumberFormat="1" applyFont="1" applyFill="1" applyBorder="1" applyAlignment="1">
      <alignment horizontal="center" wrapText="1"/>
    </xf>
    <xf numFmtId="2" fontId="10" fillId="32" borderId="10" xfId="64" applyNumberFormat="1" applyFont="1" applyFill="1" applyBorder="1" applyAlignment="1">
      <alignment horizontal="center" wrapText="1"/>
    </xf>
    <xf numFmtId="177" fontId="7" fillId="0" borderId="0" xfId="55" applyNumberFormat="1" applyFont="1" applyFill="1" applyBorder="1" applyAlignment="1">
      <alignment horizontal="center" vertical="center" wrapText="1"/>
      <protection/>
    </xf>
    <xf numFmtId="177" fontId="11" fillId="0" borderId="1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" vertical="center" wrapText="1"/>
    </xf>
    <xf numFmtId="49" fontId="10" fillId="24" borderId="14" xfId="0" applyNumberFormat="1" applyFont="1" applyFill="1" applyBorder="1" applyAlignment="1">
      <alignment horizontal="center" textRotation="90" wrapText="1"/>
    </xf>
    <xf numFmtId="49" fontId="10" fillId="24" borderId="15" xfId="0" applyNumberFormat="1" applyFont="1" applyFill="1" applyBorder="1" applyAlignment="1">
      <alignment horizontal="center" textRotation="90" wrapText="1"/>
    </xf>
    <xf numFmtId="49" fontId="10" fillId="24" borderId="16" xfId="0" applyNumberFormat="1" applyFont="1" applyFill="1" applyBorder="1" applyAlignment="1">
      <alignment horizontal="center" textRotation="90" wrapText="1"/>
    </xf>
    <xf numFmtId="0" fontId="7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textRotation="180"/>
    </xf>
    <xf numFmtId="0" fontId="8" fillId="0" borderId="13" xfId="0" applyFont="1" applyBorder="1" applyAlignment="1">
      <alignment horizontal="center" textRotation="180"/>
    </xf>
    <xf numFmtId="0" fontId="10" fillId="32" borderId="12" xfId="0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Обычный_сентябрь приложения к решению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H412"/>
  <sheetViews>
    <sheetView zoomScalePageLayoutView="0" workbookViewId="0" topLeftCell="A7">
      <selection activeCell="A21" sqref="A21"/>
    </sheetView>
  </sheetViews>
  <sheetFormatPr defaultColWidth="9.140625" defaultRowHeight="12.75"/>
  <cols>
    <col min="1" max="1" width="65.7109375" style="9" customWidth="1"/>
    <col min="2" max="2" width="6.00390625" style="11" customWidth="1"/>
    <col min="3" max="3" width="6.7109375" style="11" customWidth="1"/>
    <col min="4" max="5" width="3.57421875" style="11" customWidth="1"/>
    <col min="6" max="6" width="4.8515625" style="11" customWidth="1"/>
    <col min="7" max="7" width="6.8515625" style="11" customWidth="1"/>
    <col min="8" max="8" width="5.57421875" style="56" customWidth="1"/>
    <col min="9" max="9" width="11.00390625" style="30" customWidth="1"/>
    <col min="10" max="16384" width="9.140625" style="9" customWidth="1"/>
  </cols>
  <sheetData>
    <row r="1" spans="1:9" ht="17.25" customHeight="1">
      <c r="A1" s="327"/>
      <c r="B1" s="354" t="s">
        <v>487</v>
      </c>
      <c r="C1" s="354"/>
      <c r="D1" s="354"/>
      <c r="E1" s="354"/>
      <c r="F1" s="354"/>
      <c r="G1" s="354"/>
      <c r="H1" s="354"/>
      <c r="I1" s="354"/>
    </row>
    <row r="2" spans="1:9" ht="107.25" customHeight="1">
      <c r="A2" s="327"/>
      <c r="B2" s="353" t="s">
        <v>492</v>
      </c>
      <c r="C2" s="353"/>
      <c r="D2" s="353"/>
      <c r="E2" s="353"/>
      <c r="F2" s="353"/>
      <c r="G2" s="353"/>
      <c r="H2" s="353"/>
      <c r="I2" s="353"/>
    </row>
    <row r="3" spans="1:9" ht="15">
      <c r="A3" s="327"/>
      <c r="B3" s="328"/>
      <c r="C3" s="328"/>
      <c r="D3" s="354" t="s">
        <v>408</v>
      </c>
      <c r="E3" s="354"/>
      <c r="F3" s="354"/>
      <c r="G3" s="354"/>
      <c r="H3" s="354"/>
      <c r="I3" s="354"/>
    </row>
    <row r="4" spans="1:9" ht="33.75" customHeight="1">
      <c r="A4" s="355" t="s">
        <v>473</v>
      </c>
      <c r="B4" s="355"/>
      <c r="C4" s="355"/>
      <c r="D4" s="355"/>
      <c r="E4" s="355"/>
      <c r="F4" s="355"/>
      <c r="G4" s="355"/>
      <c r="H4" s="355"/>
      <c r="I4" s="355"/>
    </row>
    <row r="5" spans="1:9" ht="49.5" customHeight="1">
      <c r="A5" s="327"/>
      <c r="B5" s="355" t="s">
        <v>439</v>
      </c>
      <c r="C5" s="355"/>
      <c r="D5" s="355"/>
      <c r="E5" s="355"/>
      <c r="F5" s="355"/>
      <c r="G5" s="355"/>
      <c r="H5" s="355"/>
      <c r="I5" s="355"/>
    </row>
    <row r="6" spans="2:9" ht="18.75" customHeight="1">
      <c r="B6" s="354" t="s">
        <v>468</v>
      </c>
      <c r="C6" s="354"/>
      <c r="D6" s="354"/>
      <c r="E6" s="354"/>
      <c r="F6" s="354"/>
      <c r="G6" s="354"/>
      <c r="H6" s="354"/>
      <c r="I6" s="354"/>
    </row>
    <row r="7" spans="1:9" ht="12.75">
      <c r="A7" s="360" t="s">
        <v>36</v>
      </c>
      <c r="B7" s="360"/>
      <c r="C7" s="360"/>
      <c r="D7" s="360"/>
      <c r="E7" s="360"/>
      <c r="F7" s="360"/>
      <c r="G7" s="360"/>
      <c r="H7" s="360"/>
      <c r="I7" s="360"/>
    </row>
    <row r="8" spans="1:9" ht="39" customHeight="1">
      <c r="A8" s="358" t="s">
        <v>440</v>
      </c>
      <c r="B8" s="358"/>
      <c r="C8" s="358"/>
      <c r="D8" s="358"/>
      <c r="E8" s="358"/>
      <c r="F8" s="358"/>
      <c r="G8" s="358"/>
      <c r="H8" s="358"/>
      <c r="I8" s="358"/>
    </row>
    <row r="9" spans="1:9" ht="10.5" customHeight="1">
      <c r="A9" s="10"/>
      <c r="B9" s="34"/>
      <c r="C9" s="34"/>
      <c r="D9" s="35"/>
      <c r="E9" s="35"/>
      <c r="F9" s="359" t="s">
        <v>43</v>
      </c>
      <c r="G9" s="359"/>
      <c r="H9" s="359"/>
      <c r="I9" s="359"/>
    </row>
    <row r="10" spans="1:9" ht="11.25">
      <c r="A10" s="7" t="s">
        <v>37</v>
      </c>
      <c r="B10" s="356" t="s">
        <v>56</v>
      </c>
      <c r="C10" s="356"/>
      <c r="D10" s="356"/>
      <c r="E10" s="356"/>
      <c r="F10" s="356"/>
      <c r="G10" s="356"/>
      <c r="H10" s="356"/>
      <c r="I10" s="357" t="s">
        <v>441</v>
      </c>
    </row>
    <row r="11" spans="1:9" ht="83.25" customHeight="1">
      <c r="A11" s="7"/>
      <c r="B11" s="8" t="s">
        <v>40</v>
      </c>
      <c r="C11" s="8" t="s">
        <v>39</v>
      </c>
      <c r="D11" s="356" t="s">
        <v>38</v>
      </c>
      <c r="E11" s="356"/>
      <c r="F11" s="356"/>
      <c r="G11" s="356"/>
      <c r="H11" s="8" t="s">
        <v>221</v>
      </c>
      <c r="I11" s="357"/>
    </row>
    <row r="12" spans="1:9" ht="14.25" customHeight="1">
      <c r="A12" s="166" t="s">
        <v>58</v>
      </c>
      <c r="B12" s="142" t="s">
        <v>22</v>
      </c>
      <c r="C12" s="142"/>
      <c r="D12" s="142"/>
      <c r="E12" s="142"/>
      <c r="F12" s="142"/>
      <c r="G12" s="142"/>
      <c r="H12" s="143"/>
      <c r="I12" s="144">
        <f>I13+I20+I50+I55+I60+I65</f>
        <v>9043.300000000001</v>
      </c>
    </row>
    <row r="13" spans="1:9" ht="21.75" hidden="1">
      <c r="A13" s="109" t="s">
        <v>48</v>
      </c>
      <c r="B13" s="101" t="s">
        <v>22</v>
      </c>
      <c r="C13" s="101" t="s">
        <v>23</v>
      </c>
      <c r="D13" s="101"/>
      <c r="E13" s="101"/>
      <c r="F13" s="101"/>
      <c r="G13" s="101"/>
      <c r="H13" s="100"/>
      <c r="I13" s="23">
        <f>I14</f>
        <v>0</v>
      </c>
    </row>
    <row r="14" spans="1:9" s="16" customFormat="1" ht="21" hidden="1">
      <c r="A14" s="157" t="s">
        <v>147</v>
      </c>
      <c r="B14" s="19" t="s">
        <v>22</v>
      </c>
      <c r="C14" s="19" t="s">
        <v>23</v>
      </c>
      <c r="D14" s="19" t="s">
        <v>59</v>
      </c>
      <c r="E14" s="19"/>
      <c r="F14" s="19"/>
      <c r="G14" s="19"/>
      <c r="H14" s="49"/>
      <c r="I14" s="24">
        <f>I15</f>
        <v>0</v>
      </c>
    </row>
    <row r="15" spans="1:9" s="16" customFormat="1" ht="21" hidden="1">
      <c r="A15" s="158" t="s">
        <v>148</v>
      </c>
      <c r="B15" s="28" t="s">
        <v>22</v>
      </c>
      <c r="C15" s="28" t="s">
        <v>23</v>
      </c>
      <c r="D15" s="28" t="s">
        <v>59</v>
      </c>
      <c r="E15" s="28"/>
      <c r="F15" s="28" t="s">
        <v>61</v>
      </c>
      <c r="G15" s="28"/>
      <c r="H15" s="50"/>
      <c r="I15" s="29">
        <f>I16+I18</f>
        <v>0</v>
      </c>
    </row>
    <row r="16" spans="1:9" ht="22.5" hidden="1">
      <c r="A16" s="154" t="s">
        <v>62</v>
      </c>
      <c r="B16" s="26" t="s">
        <v>22</v>
      </c>
      <c r="C16" s="26" t="s">
        <v>23</v>
      </c>
      <c r="D16" s="26" t="s">
        <v>59</v>
      </c>
      <c r="E16" s="26"/>
      <c r="F16" s="26" t="s">
        <v>61</v>
      </c>
      <c r="G16" s="26" t="s">
        <v>63</v>
      </c>
      <c r="H16" s="57"/>
      <c r="I16" s="27">
        <v>0</v>
      </c>
    </row>
    <row r="17" spans="1:9" ht="35.25" customHeight="1" hidden="1">
      <c r="A17" s="58" t="s">
        <v>67</v>
      </c>
      <c r="B17" s="21" t="s">
        <v>22</v>
      </c>
      <c r="C17" s="21" t="s">
        <v>23</v>
      </c>
      <c r="D17" s="21" t="s">
        <v>59</v>
      </c>
      <c r="E17" s="21"/>
      <c r="F17" s="21" t="s">
        <v>61</v>
      </c>
      <c r="G17" s="21" t="s">
        <v>63</v>
      </c>
      <c r="H17" s="52" t="s">
        <v>118</v>
      </c>
      <c r="I17" s="22">
        <v>0</v>
      </c>
    </row>
    <row r="18" spans="1:9" ht="11.25" hidden="1">
      <c r="A18" s="59" t="s">
        <v>65</v>
      </c>
      <c r="B18" s="26" t="s">
        <v>22</v>
      </c>
      <c r="C18" s="26" t="s">
        <v>23</v>
      </c>
      <c r="D18" s="26" t="s">
        <v>59</v>
      </c>
      <c r="E18" s="26"/>
      <c r="F18" s="26" t="s">
        <v>61</v>
      </c>
      <c r="G18" s="26" t="s">
        <v>64</v>
      </c>
      <c r="H18" s="57"/>
      <c r="I18" s="27">
        <v>0</v>
      </c>
    </row>
    <row r="19" spans="1:9" ht="15" customHeight="1" hidden="1">
      <c r="A19" s="60" t="s">
        <v>120</v>
      </c>
      <c r="B19" s="61" t="s">
        <v>22</v>
      </c>
      <c r="C19" s="61" t="s">
        <v>23</v>
      </c>
      <c r="D19" s="61" t="s">
        <v>59</v>
      </c>
      <c r="E19" s="61"/>
      <c r="F19" s="61" t="s">
        <v>61</v>
      </c>
      <c r="G19" s="61" t="s">
        <v>64</v>
      </c>
      <c r="H19" s="62" t="s">
        <v>119</v>
      </c>
      <c r="I19" s="63">
        <v>0</v>
      </c>
    </row>
    <row r="20" spans="1:9" ht="32.25">
      <c r="A20" s="295" t="s">
        <v>25</v>
      </c>
      <c r="B20" s="296" t="s">
        <v>22</v>
      </c>
      <c r="C20" s="296" t="s">
        <v>26</v>
      </c>
      <c r="D20" s="296"/>
      <c r="E20" s="296"/>
      <c r="F20" s="296"/>
      <c r="G20" s="296"/>
      <c r="H20" s="297"/>
      <c r="I20" s="165">
        <f>I21+I33+I36</f>
        <v>5475.7</v>
      </c>
    </row>
    <row r="21" spans="1:9" ht="21.75">
      <c r="A21" s="167" t="s">
        <v>149</v>
      </c>
      <c r="B21" s="168" t="s">
        <v>22</v>
      </c>
      <c r="C21" s="168" t="s">
        <v>26</v>
      </c>
      <c r="D21" s="168" t="s">
        <v>68</v>
      </c>
      <c r="E21" s="168"/>
      <c r="F21" s="168"/>
      <c r="G21" s="168"/>
      <c r="H21" s="139"/>
      <c r="I21" s="160">
        <f>I22+I25</f>
        <v>5041.7</v>
      </c>
    </row>
    <row r="22" spans="1:9" ht="15" customHeight="1">
      <c r="A22" s="167" t="s">
        <v>69</v>
      </c>
      <c r="B22" s="168" t="s">
        <v>22</v>
      </c>
      <c r="C22" s="168" t="s">
        <v>26</v>
      </c>
      <c r="D22" s="168" t="s">
        <v>68</v>
      </c>
      <c r="E22" s="168">
        <v>1</v>
      </c>
      <c r="F22" s="169" t="s">
        <v>324</v>
      </c>
      <c r="G22" s="168"/>
      <c r="H22" s="139"/>
      <c r="I22" s="160">
        <f>I23</f>
        <v>841</v>
      </c>
    </row>
    <row r="23" spans="1:9" ht="21.75">
      <c r="A23" s="170" t="s">
        <v>62</v>
      </c>
      <c r="B23" s="168" t="s">
        <v>22</v>
      </c>
      <c r="C23" s="168" t="s">
        <v>26</v>
      </c>
      <c r="D23" s="168">
        <v>92</v>
      </c>
      <c r="E23" s="168">
        <v>1</v>
      </c>
      <c r="F23" s="169" t="s">
        <v>324</v>
      </c>
      <c r="G23" s="168">
        <v>110</v>
      </c>
      <c r="H23" s="139"/>
      <c r="I23" s="160">
        <f>I24</f>
        <v>841</v>
      </c>
    </row>
    <row r="24" spans="1:9" ht="33.75">
      <c r="A24" s="171" t="s">
        <v>67</v>
      </c>
      <c r="B24" s="155" t="s">
        <v>22</v>
      </c>
      <c r="C24" s="155" t="s">
        <v>26</v>
      </c>
      <c r="D24" s="155" t="s">
        <v>68</v>
      </c>
      <c r="E24" s="155" t="s">
        <v>61</v>
      </c>
      <c r="F24" s="155" t="s">
        <v>324</v>
      </c>
      <c r="G24" s="155" t="s">
        <v>248</v>
      </c>
      <c r="H24" s="139" t="s">
        <v>118</v>
      </c>
      <c r="I24" s="140">
        <v>841</v>
      </c>
    </row>
    <row r="25" spans="1:9" ht="11.25">
      <c r="A25" s="167" t="s">
        <v>70</v>
      </c>
      <c r="B25" s="127" t="s">
        <v>22</v>
      </c>
      <c r="C25" s="127" t="s">
        <v>26</v>
      </c>
      <c r="D25" s="127" t="s">
        <v>68</v>
      </c>
      <c r="E25" s="127" t="s">
        <v>71</v>
      </c>
      <c r="F25" s="127" t="s">
        <v>324</v>
      </c>
      <c r="G25" s="127"/>
      <c r="H25" s="139"/>
      <c r="I25" s="160">
        <f>I26+I30+I28</f>
        <v>4200.7</v>
      </c>
    </row>
    <row r="26" spans="1:9" ht="21.75">
      <c r="A26" s="170" t="s">
        <v>62</v>
      </c>
      <c r="B26" s="127" t="s">
        <v>22</v>
      </c>
      <c r="C26" s="127" t="s">
        <v>26</v>
      </c>
      <c r="D26" s="127" t="s">
        <v>68</v>
      </c>
      <c r="E26" s="127" t="s">
        <v>71</v>
      </c>
      <c r="F26" s="127" t="s">
        <v>324</v>
      </c>
      <c r="G26" s="127" t="s">
        <v>248</v>
      </c>
      <c r="H26" s="139"/>
      <c r="I26" s="160">
        <f>I27</f>
        <v>3774</v>
      </c>
    </row>
    <row r="27" spans="1:9" ht="33.75">
      <c r="A27" s="171" t="s">
        <v>67</v>
      </c>
      <c r="B27" s="138" t="s">
        <v>22</v>
      </c>
      <c r="C27" s="138" t="s">
        <v>26</v>
      </c>
      <c r="D27" s="138" t="s">
        <v>68</v>
      </c>
      <c r="E27" s="138" t="s">
        <v>71</v>
      </c>
      <c r="F27" s="138" t="s">
        <v>324</v>
      </c>
      <c r="G27" s="138" t="s">
        <v>248</v>
      </c>
      <c r="H27" s="139" t="s">
        <v>118</v>
      </c>
      <c r="I27" s="140">
        <v>3774</v>
      </c>
    </row>
    <row r="28" spans="1:9" ht="21.75">
      <c r="A28" s="183" t="s">
        <v>483</v>
      </c>
      <c r="B28" s="127" t="s">
        <v>22</v>
      </c>
      <c r="C28" s="127" t="s">
        <v>26</v>
      </c>
      <c r="D28" s="127" t="s">
        <v>68</v>
      </c>
      <c r="E28" s="127" t="s">
        <v>71</v>
      </c>
      <c r="F28" s="127" t="s">
        <v>324</v>
      </c>
      <c r="G28" s="127" t="s">
        <v>484</v>
      </c>
      <c r="H28" s="139"/>
      <c r="I28" s="160">
        <f>I29</f>
        <v>20</v>
      </c>
    </row>
    <row r="29" spans="1:9" ht="33.75" customHeight="1">
      <c r="A29" s="171" t="s">
        <v>485</v>
      </c>
      <c r="B29" s="138" t="s">
        <v>22</v>
      </c>
      <c r="C29" s="138" t="s">
        <v>26</v>
      </c>
      <c r="D29" s="138" t="s">
        <v>68</v>
      </c>
      <c r="E29" s="138" t="s">
        <v>71</v>
      </c>
      <c r="F29" s="138" t="s">
        <v>324</v>
      </c>
      <c r="G29" s="138" t="s">
        <v>484</v>
      </c>
      <c r="H29" s="139" t="s">
        <v>118</v>
      </c>
      <c r="I29" s="140">
        <v>20</v>
      </c>
    </row>
    <row r="30" spans="1:9" ht="13.5" customHeight="1">
      <c r="A30" s="167" t="s">
        <v>65</v>
      </c>
      <c r="B30" s="127" t="s">
        <v>22</v>
      </c>
      <c r="C30" s="127" t="s">
        <v>26</v>
      </c>
      <c r="D30" s="127" t="s">
        <v>68</v>
      </c>
      <c r="E30" s="127" t="s">
        <v>71</v>
      </c>
      <c r="F30" s="127" t="s">
        <v>324</v>
      </c>
      <c r="G30" s="127" t="s">
        <v>249</v>
      </c>
      <c r="H30" s="139"/>
      <c r="I30" s="160">
        <f>I31+I32</f>
        <v>406.7</v>
      </c>
    </row>
    <row r="31" spans="1:9" ht="13.5" customHeight="1">
      <c r="A31" s="116" t="s">
        <v>120</v>
      </c>
      <c r="B31" s="138" t="s">
        <v>22</v>
      </c>
      <c r="C31" s="138" t="s">
        <v>26</v>
      </c>
      <c r="D31" s="138" t="s">
        <v>68</v>
      </c>
      <c r="E31" s="138" t="s">
        <v>71</v>
      </c>
      <c r="F31" s="138" t="s">
        <v>324</v>
      </c>
      <c r="G31" s="138" t="s">
        <v>249</v>
      </c>
      <c r="H31" s="139" t="s">
        <v>119</v>
      </c>
      <c r="I31" s="140">
        <v>406.7</v>
      </c>
    </row>
    <row r="32" spans="1:9" ht="13.5" customHeight="1" hidden="1">
      <c r="A32" s="172" t="s">
        <v>121</v>
      </c>
      <c r="B32" s="138" t="s">
        <v>22</v>
      </c>
      <c r="C32" s="138" t="s">
        <v>26</v>
      </c>
      <c r="D32" s="138" t="s">
        <v>68</v>
      </c>
      <c r="E32" s="138" t="s">
        <v>71</v>
      </c>
      <c r="F32" s="138" t="s">
        <v>324</v>
      </c>
      <c r="G32" s="138" t="s">
        <v>249</v>
      </c>
      <c r="H32" s="139" t="s">
        <v>49</v>
      </c>
      <c r="I32" s="140">
        <v>0</v>
      </c>
    </row>
    <row r="33" spans="1:9" ht="15.75" customHeight="1" hidden="1">
      <c r="A33" s="167" t="s">
        <v>99</v>
      </c>
      <c r="B33" s="127" t="s">
        <v>22</v>
      </c>
      <c r="C33" s="127" t="s">
        <v>26</v>
      </c>
      <c r="D33" s="127" t="s">
        <v>52</v>
      </c>
      <c r="E33" s="127" t="s">
        <v>102</v>
      </c>
      <c r="F33" s="127" t="s">
        <v>52</v>
      </c>
      <c r="G33" s="127"/>
      <c r="H33" s="139"/>
      <c r="I33" s="160">
        <f>I34</f>
        <v>0</v>
      </c>
    </row>
    <row r="34" spans="1:9" ht="14.25" customHeight="1" hidden="1">
      <c r="A34" s="167" t="s">
        <v>371</v>
      </c>
      <c r="B34" s="127" t="s">
        <v>22</v>
      </c>
      <c r="C34" s="127" t="s">
        <v>26</v>
      </c>
      <c r="D34" s="127" t="s">
        <v>52</v>
      </c>
      <c r="E34" s="127" t="s">
        <v>102</v>
      </c>
      <c r="F34" s="127" t="s">
        <v>52</v>
      </c>
      <c r="G34" s="127" t="s">
        <v>354</v>
      </c>
      <c r="H34" s="139"/>
      <c r="I34" s="160">
        <f>I35</f>
        <v>0</v>
      </c>
    </row>
    <row r="35" spans="1:9" ht="12.75" customHeight="1" hidden="1">
      <c r="A35" s="116" t="s">
        <v>120</v>
      </c>
      <c r="B35" s="138" t="s">
        <v>22</v>
      </c>
      <c r="C35" s="138" t="s">
        <v>26</v>
      </c>
      <c r="D35" s="138" t="s">
        <v>52</v>
      </c>
      <c r="E35" s="138" t="s">
        <v>102</v>
      </c>
      <c r="F35" s="138" t="s">
        <v>52</v>
      </c>
      <c r="G35" s="138" t="s">
        <v>354</v>
      </c>
      <c r="H35" s="139" t="s">
        <v>119</v>
      </c>
      <c r="I35" s="140">
        <v>0</v>
      </c>
    </row>
    <row r="36" spans="1:9" ht="13.5" customHeight="1">
      <c r="A36" s="170" t="s">
        <v>72</v>
      </c>
      <c r="B36" s="127" t="s">
        <v>22</v>
      </c>
      <c r="C36" s="127" t="s">
        <v>26</v>
      </c>
      <c r="D36" s="127" t="s">
        <v>73</v>
      </c>
      <c r="E36" s="127"/>
      <c r="F36" s="127"/>
      <c r="G36" s="127"/>
      <c r="H36" s="139"/>
      <c r="I36" s="160">
        <f>I37</f>
        <v>434</v>
      </c>
    </row>
    <row r="37" spans="1:9" ht="33.75" customHeight="1">
      <c r="A37" s="170" t="s">
        <v>74</v>
      </c>
      <c r="B37" s="127" t="s">
        <v>22</v>
      </c>
      <c r="C37" s="127" t="s">
        <v>26</v>
      </c>
      <c r="D37" s="127">
        <v>97</v>
      </c>
      <c r="E37" s="127" t="s">
        <v>71</v>
      </c>
      <c r="F37" s="127" t="s">
        <v>324</v>
      </c>
      <c r="G37" s="127"/>
      <c r="H37" s="173"/>
      <c r="I37" s="160">
        <f>I38+I40+I42+I44+I46+I48</f>
        <v>434</v>
      </c>
    </row>
    <row r="38" spans="1:9" s="16" customFormat="1" ht="67.5" customHeight="1">
      <c r="A38" s="170" t="s">
        <v>412</v>
      </c>
      <c r="B38" s="127" t="s">
        <v>22</v>
      </c>
      <c r="C38" s="127" t="s">
        <v>26</v>
      </c>
      <c r="D38" s="127" t="s">
        <v>73</v>
      </c>
      <c r="E38" s="127" t="s">
        <v>71</v>
      </c>
      <c r="F38" s="127" t="s">
        <v>324</v>
      </c>
      <c r="G38" s="127" t="s">
        <v>411</v>
      </c>
      <c r="H38" s="173"/>
      <c r="I38" s="160">
        <f>I39</f>
        <v>195</v>
      </c>
    </row>
    <row r="39" spans="1:9" ht="13.5" customHeight="1">
      <c r="A39" s="174" t="s">
        <v>78</v>
      </c>
      <c r="B39" s="138" t="s">
        <v>22</v>
      </c>
      <c r="C39" s="138" t="s">
        <v>26</v>
      </c>
      <c r="D39" s="138" t="s">
        <v>73</v>
      </c>
      <c r="E39" s="138" t="s">
        <v>71</v>
      </c>
      <c r="F39" s="138" t="s">
        <v>324</v>
      </c>
      <c r="G39" s="138" t="s">
        <v>411</v>
      </c>
      <c r="H39" s="173">
        <v>540</v>
      </c>
      <c r="I39" s="140">
        <v>195</v>
      </c>
    </row>
    <row r="40" spans="1:9" s="16" customFormat="1" ht="24" customHeight="1">
      <c r="A40" s="170" t="s">
        <v>285</v>
      </c>
      <c r="B40" s="127" t="s">
        <v>22</v>
      </c>
      <c r="C40" s="127" t="s">
        <v>26</v>
      </c>
      <c r="D40" s="127" t="s">
        <v>73</v>
      </c>
      <c r="E40" s="127" t="s">
        <v>71</v>
      </c>
      <c r="F40" s="127" t="s">
        <v>324</v>
      </c>
      <c r="G40" s="127" t="s">
        <v>250</v>
      </c>
      <c r="H40" s="173"/>
      <c r="I40" s="160">
        <f>I41</f>
        <v>151.2</v>
      </c>
    </row>
    <row r="41" spans="1:9" ht="14.25" customHeight="1">
      <c r="A41" s="174" t="s">
        <v>78</v>
      </c>
      <c r="B41" s="138" t="s">
        <v>22</v>
      </c>
      <c r="C41" s="138" t="s">
        <v>26</v>
      </c>
      <c r="D41" s="138" t="s">
        <v>73</v>
      </c>
      <c r="E41" s="138" t="s">
        <v>71</v>
      </c>
      <c r="F41" s="138" t="s">
        <v>324</v>
      </c>
      <c r="G41" s="138" t="s">
        <v>250</v>
      </c>
      <c r="H41" s="173">
        <v>540</v>
      </c>
      <c r="I41" s="140">
        <v>151.2</v>
      </c>
    </row>
    <row r="42" spans="1:9" s="16" customFormat="1" ht="23.25" customHeight="1">
      <c r="A42" s="170" t="s">
        <v>286</v>
      </c>
      <c r="B42" s="127" t="s">
        <v>22</v>
      </c>
      <c r="C42" s="127" t="s">
        <v>26</v>
      </c>
      <c r="D42" s="127" t="s">
        <v>73</v>
      </c>
      <c r="E42" s="127" t="s">
        <v>71</v>
      </c>
      <c r="F42" s="127" t="s">
        <v>324</v>
      </c>
      <c r="G42" s="127" t="s">
        <v>251</v>
      </c>
      <c r="H42" s="173"/>
      <c r="I42" s="160">
        <f>I43</f>
        <v>51.1</v>
      </c>
    </row>
    <row r="43" spans="1:9" ht="13.5" customHeight="1">
      <c r="A43" s="174" t="s">
        <v>78</v>
      </c>
      <c r="B43" s="138" t="s">
        <v>22</v>
      </c>
      <c r="C43" s="138" t="s">
        <v>26</v>
      </c>
      <c r="D43" s="138" t="s">
        <v>73</v>
      </c>
      <c r="E43" s="138" t="s">
        <v>71</v>
      </c>
      <c r="F43" s="138" t="s">
        <v>324</v>
      </c>
      <c r="G43" s="138" t="s">
        <v>251</v>
      </c>
      <c r="H43" s="173">
        <v>540</v>
      </c>
      <c r="I43" s="140">
        <v>51.1</v>
      </c>
    </row>
    <row r="44" spans="1:9" s="16" customFormat="1" ht="13.5" customHeight="1" hidden="1">
      <c r="A44" s="170" t="s">
        <v>287</v>
      </c>
      <c r="B44" s="127" t="s">
        <v>22</v>
      </c>
      <c r="C44" s="127" t="s">
        <v>26</v>
      </c>
      <c r="D44" s="127" t="s">
        <v>73</v>
      </c>
      <c r="E44" s="127" t="s">
        <v>71</v>
      </c>
      <c r="F44" s="127" t="s">
        <v>324</v>
      </c>
      <c r="G44" s="127" t="s">
        <v>252</v>
      </c>
      <c r="H44" s="173"/>
      <c r="I44" s="160">
        <f>I45</f>
        <v>0</v>
      </c>
    </row>
    <row r="45" spans="1:9" ht="13.5" customHeight="1" hidden="1">
      <c r="A45" s="174" t="s">
        <v>78</v>
      </c>
      <c r="B45" s="138" t="s">
        <v>22</v>
      </c>
      <c r="C45" s="138" t="s">
        <v>26</v>
      </c>
      <c r="D45" s="138" t="s">
        <v>73</v>
      </c>
      <c r="E45" s="138" t="s">
        <v>71</v>
      </c>
      <c r="F45" s="138" t="s">
        <v>324</v>
      </c>
      <c r="G45" s="138" t="s">
        <v>252</v>
      </c>
      <c r="H45" s="173">
        <v>540</v>
      </c>
      <c r="I45" s="140">
        <v>0</v>
      </c>
    </row>
    <row r="46" spans="1:9" ht="23.25" customHeight="1">
      <c r="A46" s="170" t="s">
        <v>224</v>
      </c>
      <c r="B46" s="127" t="s">
        <v>22</v>
      </c>
      <c r="C46" s="127" t="s">
        <v>26</v>
      </c>
      <c r="D46" s="127" t="s">
        <v>73</v>
      </c>
      <c r="E46" s="127" t="s">
        <v>71</v>
      </c>
      <c r="F46" s="127" t="s">
        <v>324</v>
      </c>
      <c r="G46" s="127" t="s">
        <v>253</v>
      </c>
      <c r="H46" s="173"/>
      <c r="I46" s="160">
        <f>I47</f>
        <v>36.7</v>
      </c>
    </row>
    <row r="47" spans="1:9" ht="13.5" customHeight="1">
      <c r="A47" s="174" t="s">
        <v>78</v>
      </c>
      <c r="B47" s="138" t="s">
        <v>22</v>
      </c>
      <c r="C47" s="138" t="s">
        <v>26</v>
      </c>
      <c r="D47" s="138" t="s">
        <v>73</v>
      </c>
      <c r="E47" s="138" t="s">
        <v>71</v>
      </c>
      <c r="F47" s="138" t="s">
        <v>324</v>
      </c>
      <c r="G47" s="138" t="s">
        <v>253</v>
      </c>
      <c r="H47" s="173">
        <v>540</v>
      </c>
      <c r="I47" s="140">
        <v>36.7</v>
      </c>
    </row>
    <row r="48" spans="1:9" ht="30" customHeight="1" hidden="1">
      <c r="A48" s="175" t="s">
        <v>288</v>
      </c>
      <c r="B48" s="127" t="s">
        <v>22</v>
      </c>
      <c r="C48" s="127" t="s">
        <v>26</v>
      </c>
      <c r="D48" s="127" t="s">
        <v>73</v>
      </c>
      <c r="E48" s="127" t="s">
        <v>71</v>
      </c>
      <c r="F48" s="127" t="s">
        <v>324</v>
      </c>
      <c r="G48" s="127" t="s">
        <v>254</v>
      </c>
      <c r="H48" s="176"/>
      <c r="I48" s="160">
        <f>I49</f>
        <v>0</v>
      </c>
    </row>
    <row r="49" spans="1:9" ht="15.75" customHeight="1" hidden="1">
      <c r="A49" s="174" t="s">
        <v>78</v>
      </c>
      <c r="B49" s="138" t="s">
        <v>22</v>
      </c>
      <c r="C49" s="138" t="s">
        <v>26</v>
      </c>
      <c r="D49" s="138" t="s">
        <v>73</v>
      </c>
      <c r="E49" s="138" t="s">
        <v>71</v>
      </c>
      <c r="F49" s="138" t="s">
        <v>324</v>
      </c>
      <c r="G49" s="138" t="s">
        <v>254</v>
      </c>
      <c r="H49" s="141" t="s">
        <v>225</v>
      </c>
      <c r="I49" s="140">
        <v>0</v>
      </c>
    </row>
    <row r="50" spans="1:9" ht="24.75" customHeight="1">
      <c r="A50" s="293" t="s">
        <v>44</v>
      </c>
      <c r="B50" s="164" t="s">
        <v>22</v>
      </c>
      <c r="C50" s="164" t="s">
        <v>45</v>
      </c>
      <c r="D50" s="164"/>
      <c r="E50" s="164"/>
      <c r="F50" s="164"/>
      <c r="G50" s="164"/>
      <c r="H50" s="294"/>
      <c r="I50" s="165">
        <f>I51</f>
        <v>46.3</v>
      </c>
    </row>
    <row r="51" spans="1:9" ht="14.25" customHeight="1">
      <c r="A51" s="170" t="s">
        <v>72</v>
      </c>
      <c r="B51" s="127" t="s">
        <v>22</v>
      </c>
      <c r="C51" s="127" t="s">
        <v>45</v>
      </c>
      <c r="D51" s="127" t="s">
        <v>73</v>
      </c>
      <c r="E51" s="127"/>
      <c r="F51" s="127"/>
      <c r="G51" s="127"/>
      <c r="H51" s="139"/>
      <c r="I51" s="160">
        <f>I52</f>
        <v>46.3</v>
      </c>
    </row>
    <row r="52" spans="1:9" ht="35.25" customHeight="1">
      <c r="A52" s="170" t="s">
        <v>74</v>
      </c>
      <c r="B52" s="127" t="s">
        <v>22</v>
      </c>
      <c r="C52" s="127" t="s">
        <v>45</v>
      </c>
      <c r="D52" s="127">
        <v>97</v>
      </c>
      <c r="E52" s="127" t="s">
        <v>71</v>
      </c>
      <c r="F52" s="127" t="s">
        <v>324</v>
      </c>
      <c r="G52" s="127"/>
      <c r="H52" s="173"/>
      <c r="I52" s="160">
        <f>I53</f>
        <v>46.3</v>
      </c>
    </row>
    <row r="53" spans="1:9" ht="24" customHeight="1">
      <c r="A53" s="170" t="s">
        <v>353</v>
      </c>
      <c r="B53" s="127" t="s">
        <v>22</v>
      </c>
      <c r="C53" s="127" t="s">
        <v>45</v>
      </c>
      <c r="D53" s="127" t="s">
        <v>73</v>
      </c>
      <c r="E53" s="127" t="s">
        <v>71</v>
      </c>
      <c r="F53" s="127" t="s">
        <v>324</v>
      </c>
      <c r="G53" s="127" t="s">
        <v>255</v>
      </c>
      <c r="H53" s="173"/>
      <c r="I53" s="160">
        <f>I54</f>
        <v>46.3</v>
      </c>
    </row>
    <row r="54" spans="1:9" ht="14.25" customHeight="1">
      <c r="A54" s="174" t="s">
        <v>78</v>
      </c>
      <c r="B54" s="138" t="s">
        <v>22</v>
      </c>
      <c r="C54" s="138" t="s">
        <v>45</v>
      </c>
      <c r="D54" s="138" t="s">
        <v>73</v>
      </c>
      <c r="E54" s="138" t="s">
        <v>71</v>
      </c>
      <c r="F54" s="138" t="s">
        <v>324</v>
      </c>
      <c r="G54" s="138" t="s">
        <v>255</v>
      </c>
      <c r="H54" s="173">
        <v>540</v>
      </c>
      <c r="I54" s="140">
        <v>46.3</v>
      </c>
    </row>
    <row r="55" spans="1:9" ht="14.25" customHeight="1" hidden="1">
      <c r="A55" s="167" t="s">
        <v>79</v>
      </c>
      <c r="B55" s="127" t="s">
        <v>22</v>
      </c>
      <c r="C55" s="127" t="s">
        <v>29</v>
      </c>
      <c r="D55" s="127"/>
      <c r="E55" s="127"/>
      <c r="F55" s="127"/>
      <c r="G55" s="127"/>
      <c r="H55" s="141"/>
      <c r="I55" s="160">
        <f>I56</f>
        <v>0</v>
      </c>
    </row>
    <row r="56" spans="1:9" ht="14.25" customHeight="1" hidden="1">
      <c r="A56" s="170" t="s">
        <v>80</v>
      </c>
      <c r="B56" s="127" t="s">
        <v>22</v>
      </c>
      <c r="C56" s="127" t="s">
        <v>29</v>
      </c>
      <c r="D56" s="127" t="s">
        <v>81</v>
      </c>
      <c r="E56" s="127"/>
      <c r="F56" s="127"/>
      <c r="G56" s="127"/>
      <c r="H56" s="141"/>
      <c r="I56" s="160">
        <f>I57</f>
        <v>0</v>
      </c>
    </row>
    <row r="57" spans="1:9" s="16" customFormat="1" ht="45" customHeight="1" hidden="1">
      <c r="A57" s="175" t="s">
        <v>82</v>
      </c>
      <c r="B57" s="127" t="s">
        <v>22</v>
      </c>
      <c r="C57" s="127" t="s">
        <v>29</v>
      </c>
      <c r="D57" s="127" t="s">
        <v>81</v>
      </c>
      <c r="E57" s="127" t="s">
        <v>61</v>
      </c>
      <c r="F57" s="127"/>
      <c r="G57" s="127"/>
      <c r="H57" s="141"/>
      <c r="I57" s="160">
        <f>I58</f>
        <v>0</v>
      </c>
    </row>
    <row r="58" spans="1:9" ht="23.25" customHeight="1" hidden="1">
      <c r="A58" s="174" t="s">
        <v>83</v>
      </c>
      <c r="B58" s="138" t="s">
        <v>22</v>
      </c>
      <c r="C58" s="138" t="s">
        <v>29</v>
      </c>
      <c r="D58" s="138" t="s">
        <v>81</v>
      </c>
      <c r="E58" s="138" t="s">
        <v>61</v>
      </c>
      <c r="F58" s="138" t="s">
        <v>324</v>
      </c>
      <c r="G58" s="138" t="s">
        <v>413</v>
      </c>
      <c r="H58" s="141"/>
      <c r="I58" s="140">
        <f>I59</f>
        <v>0</v>
      </c>
    </row>
    <row r="59" spans="1:9" ht="14.25" customHeight="1" hidden="1">
      <c r="A59" s="178" t="s">
        <v>84</v>
      </c>
      <c r="B59" s="138" t="s">
        <v>22</v>
      </c>
      <c r="C59" s="138" t="s">
        <v>29</v>
      </c>
      <c r="D59" s="138" t="s">
        <v>81</v>
      </c>
      <c r="E59" s="138" t="s">
        <v>61</v>
      </c>
      <c r="F59" s="138" t="s">
        <v>324</v>
      </c>
      <c r="G59" s="138" t="s">
        <v>413</v>
      </c>
      <c r="H59" s="141" t="s">
        <v>414</v>
      </c>
      <c r="I59" s="140">
        <v>0</v>
      </c>
    </row>
    <row r="60" spans="1:9" ht="14.25" customHeight="1">
      <c r="A60" s="295" t="s">
        <v>18</v>
      </c>
      <c r="B60" s="164" t="s">
        <v>22</v>
      </c>
      <c r="C60" s="164" t="s">
        <v>47</v>
      </c>
      <c r="D60" s="164"/>
      <c r="E60" s="164"/>
      <c r="F60" s="164"/>
      <c r="G60" s="164"/>
      <c r="H60" s="315"/>
      <c r="I60" s="165">
        <f>I61</f>
        <v>50</v>
      </c>
    </row>
    <row r="61" spans="1:9" ht="11.25">
      <c r="A61" s="127" t="s">
        <v>123</v>
      </c>
      <c r="B61" s="127" t="s">
        <v>22</v>
      </c>
      <c r="C61" s="127">
        <v>11</v>
      </c>
      <c r="D61" s="127" t="s">
        <v>122</v>
      </c>
      <c r="E61" s="127"/>
      <c r="F61" s="127"/>
      <c r="G61" s="127"/>
      <c r="H61" s="139"/>
      <c r="I61" s="160">
        <f>I62</f>
        <v>50</v>
      </c>
    </row>
    <row r="62" spans="1:9" ht="21.75">
      <c r="A62" s="179" t="s">
        <v>124</v>
      </c>
      <c r="B62" s="127" t="s">
        <v>22</v>
      </c>
      <c r="C62" s="127" t="s">
        <v>47</v>
      </c>
      <c r="D62" s="127" t="s">
        <v>122</v>
      </c>
      <c r="E62" s="127" t="s">
        <v>61</v>
      </c>
      <c r="F62" s="127" t="s">
        <v>324</v>
      </c>
      <c r="G62" s="127"/>
      <c r="H62" s="139"/>
      <c r="I62" s="160">
        <f>I63</f>
        <v>50</v>
      </c>
    </row>
    <row r="63" spans="1:9" ht="11.25">
      <c r="A63" s="180" t="s">
        <v>125</v>
      </c>
      <c r="B63" s="127" t="s">
        <v>22</v>
      </c>
      <c r="C63" s="127" t="s">
        <v>47</v>
      </c>
      <c r="D63" s="127" t="s">
        <v>122</v>
      </c>
      <c r="E63" s="127" t="s">
        <v>61</v>
      </c>
      <c r="F63" s="127" t="s">
        <v>324</v>
      </c>
      <c r="G63" s="127" t="s">
        <v>297</v>
      </c>
      <c r="H63" s="139"/>
      <c r="I63" s="160">
        <f>I64</f>
        <v>50</v>
      </c>
    </row>
    <row r="64" spans="1:9" ht="11.25">
      <c r="A64" s="172" t="s">
        <v>125</v>
      </c>
      <c r="B64" s="138" t="s">
        <v>22</v>
      </c>
      <c r="C64" s="138" t="s">
        <v>47</v>
      </c>
      <c r="D64" s="138" t="s">
        <v>122</v>
      </c>
      <c r="E64" s="138" t="s">
        <v>61</v>
      </c>
      <c r="F64" s="138" t="s">
        <v>324</v>
      </c>
      <c r="G64" s="138" t="s">
        <v>297</v>
      </c>
      <c r="H64" s="139" t="s">
        <v>126</v>
      </c>
      <c r="I64" s="140">
        <v>50</v>
      </c>
    </row>
    <row r="65" spans="1:9" ht="12" customHeight="1">
      <c r="A65" s="295" t="s">
        <v>32</v>
      </c>
      <c r="B65" s="164" t="s">
        <v>22</v>
      </c>
      <c r="C65" s="164" t="s">
        <v>85</v>
      </c>
      <c r="D65" s="164"/>
      <c r="E65" s="164"/>
      <c r="F65" s="164"/>
      <c r="G65" s="164"/>
      <c r="H65" s="294"/>
      <c r="I65" s="165">
        <f>I70+I79+I89+I95+I111+I115+I125</f>
        <v>3471.3000000000006</v>
      </c>
    </row>
    <row r="66" spans="1:9" ht="22.5" customHeight="1" hidden="1">
      <c r="A66" s="170" t="s">
        <v>76</v>
      </c>
      <c r="B66" s="127" t="s">
        <v>22</v>
      </c>
      <c r="C66" s="127" t="s">
        <v>85</v>
      </c>
      <c r="D66" s="127" t="s">
        <v>73</v>
      </c>
      <c r="E66" s="127"/>
      <c r="F66" s="127"/>
      <c r="G66" s="127"/>
      <c r="H66" s="139"/>
      <c r="I66" s="160">
        <f>I67</f>
        <v>0</v>
      </c>
    </row>
    <row r="67" spans="1:9" ht="24" customHeight="1" hidden="1">
      <c r="A67" s="159" t="s">
        <v>76</v>
      </c>
      <c r="B67" s="127" t="s">
        <v>22</v>
      </c>
      <c r="C67" s="127" t="s">
        <v>85</v>
      </c>
      <c r="D67" s="127" t="s">
        <v>73</v>
      </c>
      <c r="E67" s="127" t="s">
        <v>77</v>
      </c>
      <c r="F67" s="127" t="s">
        <v>324</v>
      </c>
      <c r="G67" s="127"/>
      <c r="H67" s="139"/>
      <c r="I67" s="160">
        <f>I68</f>
        <v>0</v>
      </c>
    </row>
    <row r="68" spans="1:9" ht="32.25" hidden="1">
      <c r="A68" s="170" t="s">
        <v>256</v>
      </c>
      <c r="B68" s="127" t="s">
        <v>22</v>
      </c>
      <c r="C68" s="127" t="s">
        <v>85</v>
      </c>
      <c r="D68" s="127" t="s">
        <v>73</v>
      </c>
      <c r="E68" s="127" t="s">
        <v>77</v>
      </c>
      <c r="F68" s="127" t="s">
        <v>324</v>
      </c>
      <c r="G68" s="127" t="s">
        <v>257</v>
      </c>
      <c r="H68" s="139"/>
      <c r="I68" s="160">
        <f>I69</f>
        <v>0</v>
      </c>
    </row>
    <row r="69" spans="1:9" ht="22.5" hidden="1">
      <c r="A69" s="174" t="s">
        <v>128</v>
      </c>
      <c r="B69" s="138" t="s">
        <v>22</v>
      </c>
      <c r="C69" s="138" t="s">
        <v>85</v>
      </c>
      <c r="D69" s="138" t="s">
        <v>73</v>
      </c>
      <c r="E69" s="138" t="s">
        <v>77</v>
      </c>
      <c r="F69" s="138" t="s">
        <v>324</v>
      </c>
      <c r="G69" s="138" t="s">
        <v>257</v>
      </c>
      <c r="H69" s="139" t="s">
        <v>127</v>
      </c>
      <c r="I69" s="140">
        <v>0</v>
      </c>
    </row>
    <row r="70" spans="1:9" ht="23.25" customHeight="1">
      <c r="A70" s="167" t="s">
        <v>333</v>
      </c>
      <c r="B70" s="127" t="s">
        <v>22</v>
      </c>
      <c r="C70" s="127" t="s">
        <v>85</v>
      </c>
      <c r="D70" s="127" t="s">
        <v>24</v>
      </c>
      <c r="E70" s="127" t="s">
        <v>61</v>
      </c>
      <c r="F70" s="127"/>
      <c r="G70" s="127"/>
      <c r="H70" s="139"/>
      <c r="I70" s="160">
        <f>I72</f>
        <v>1859.8000000000002</v>
      </c>
    </row>
    <row r="71" spans="1:9" ht="36.75" customHeight="1">
      <c r="A71" s="167" t="s">
        <v>334</v>
      </c>
      <c r="B71" s="127" t="s">
        <v>22</v>
      </c>
      <c r="C71" s="127" t="s">
        <v>85</v>
      </c>
      <c r="D71" s="127" t="s">
        <v>24</v>
      </c>
      <c r="E71" s="127" t="s">
        <v>61</v>
      </c>
      <c r="F71" s="127" t="s">
        <v>22</v>
      </c>
      <c r="G71" s="127"/>
      <c r="H71" s="139"/>
      <c r="I71" s="160">
        <f>I72</f>
        <v>1859.8000000000002</v>
      </c>
    </row>
    <row r="72" spans="1:9" ht="48.75" customHeight="1">
      <c r="A72" s="181" t="s">
        <v>298</v>
      </c>
      <c r="B72" s="127" t="s">
        <v>22</v>
      </c>
      <c r="C72" s="127" t="s">
        <v>85</v>
      </c>
      <c r="D72" s="127" t="s">
        <v>24</v>
      </c>
      <c r="E72" s="127" t="s">
        <v>61</v>
      </c>
      <c r="F72" s="127" t="s">
        <v>22</v>
      </c>
      <c r="G72" s="127" t="s">
        <v>258</v>
      </c>
      <c r="H72" s="139"/>
      <c r="I72" s="160">
        <f>I73+I74</f>
        <v>1859.8000000000002</v>
      </c>
    </row>
    <row r="73" spans="1:9" ht="33.75">
      <c r="A73" s="171" t="s">
        <v>67</v>
      </c>
      <c r="B73" s="138" t="s">
        <v>22</v>
      </c>
      <c r="C73" s="138" t="s">
        <v>85</v>
      </c>
      <c r="D73" s="138" t="s">
        <v>24</v>
      </c>
      <c r="E73" s="138" t="s">
        <v>61</v>
      </c>
      <c r="F73" s="138" t="s">
        <v>22</v>
      </c>
      <c r="G73" s="138" t="s">
        <v>258</v>
      </c>
      <c r="H73" s="139" t="s">
        <v>137</v>
      </c>
      <c r="I73" s="140">
        <v>1533.4</v>
      </c>
    </row>
    <row r="74" spans="1:9" ht="14.25" customHeight="1">
      <c r="A74" s="116" t="s">
        <v>120</v>
      </c>
      <c r="B74" s="138" t="s">
        <v>22</v>
      </c>
      <c r="C74" s="138" t="s">
        <v>85</v>
      </c>
      <c r="D74" s="138" t="s">
        <v>24</v>
      </c>
      <c r="E74" s="138" t="s">
        <v>61</v>
      </c>
      <c r="F74" s="138" t="s">
        <v>22</v>
      </c>
      <c r="G74" s="138" t="s">
        <v>258</v>
      </c>
      <c r="H74" s="139" t="s">
        <v>119</v>
      </c>
      <c r="I74" s="140">
        <v>326.4</v>
      </c>
    </row>
    <row r="75" spans="1:9" ht="13.5" customHeight="1" hidden="1">
      <c r="A75" s="172" t="s">
        <v>121</v>
      </c>
      <c r="B75" s="138" t="s">
        <v>22</v>
      </c>
      <c r="C75" s="138" t="s">
        <v>85</v>
      </c>
      <c r="D75" s="138" t="s">
        <v>24</v>
      </c>
      <c r="E75" s="138"/>
      <c r="F75" s="138" t="s">
        <v>247</v>
      </c>
      <c r="G75" s="138" t="s">
        <v>258</v>
      </c>
      <c r="H75" s="139" t="s">
        <v>49</v>
      </c>
      <c r="I75" s="140">
        <v>0</v>
      </c>
    </row>
    <row r="76" ht="13.5" customHeight="1" hidden="1">
      <c r="I76" s="284"/>
    </row>
    <row r="77" ht="13.5" customHeight="1" hidden="1">
      <c r="I77" s="284"/>
    </row>
    <row r="78" ht="13.5" customHeight="1" hidden="1">
      <c r="I78" s="284"/>
    </row>
    <row r="79" spans="1:9" ht="21.75">
      <c r="A79" s="167" t="s">
        <v>149</v>
      </c>
      <c r="B79" s="127" t="s">
        <v>22</v>
      </c>
      <c r="C79" s="127" t="s">
        <v>85</v>
      </c>
      <c r="D79" s="127" t="s">
        <v>68</v>
      </c>
      <c r="E79" s="127"/>
      <c r="F79" s="127"/>
      <c r="G79" s="127"/>
      <c r="H79" s="139"/>
      <c r="I79" s="160">
        <f>I80</f>
        <v>29</v>
      </c>
    </row>
    <row r="80" spans="1:9" ht="15" customHeight="1">
      <c r="A80" s="167" t="s">
        <v>70</v>
      </c>
      <c r="B80" s="127" t="s">
        <v>22</v>
      </c>
      <c r="C80" s="127" t="s">
        <v>85</v>
      </c>
      <c r="D80" s="127" t="s">
        <v>68</v>
      </c>
      <c r="E80" s="127" t="s">
        <v>71</v>
      </c>
      <c r="F80" s="127" t="s">
        <v>324</v>
      </c>
      <c r="G80" s="127"/>
      <c r="H80" s="139"/>
      <c r="I80" s="160">
        <f>I81+I88</f>
        <v>29</v>
      </c>
    </row>
    <row r="81" spans="1:9" ht="32.25">
      <c r="A81" s="167" t="s">
        <v>152</v>
      </c>
      <c r="B81" s="127" t="s">
        <v>22</v>
      </c>
      <c r="C81" s="127" t="s">
        <v>85</v>
      </c>
      <c r="D81" s="127" t="s">
        <v>68</v>
      </c>
      <c r="E81" s="127" t="s">
        <v>71</v>
      </c>
      <c r="F81" s="127" t="s">
        <v>324</v>
      </c>
      <c r="G81" s="127" t="s">
        <v>259</v>
      </c>
      <c r="H81" s="139"/>
      <c r="I81" s="160">
        <f>I82</f>
        <v>5</v>
      </c>
    </row>
    <row r="82" spans="1:9" s="17" customFormat="1" ht="11.25">
      <c r="A82" s="116" t="s">
        <v>120</v>
      </c>
      <c r="B82" s="138" t="s">
        <v>22</v>
      </c>
      <c r="C82" s="138" t="s">
        <v>85</v>
      </c>
      <c r="D82" s="138" t="s">
        <v>68</v>
      </c>
      <c r="E82" s="138" t="s">
        <v>71</v>
      </c>
      <c r="F82" s="138" t="s">
        <v>324</v>
      </c>
      <c r="G82" s="138" t="s">
        <v>259</v>
      </c>
      <c r="H82" s="173">
        <v>240</v>
      </c>
      <c r="I82" s="140">
        <v>5</v>
      </c>
    </row>
    <row r="83" spans="1:9" s="17" customFormat="1" ht="34.5" customHeight="1" hidden="1">
      <c r="A83" s="170" t="s">
        <v>260</v>
      </c>
      <c r="B83" s="127" t="s">
        <v>22</v>
      </c>
      <c r="C83" s="127" t="s">
        <v>85</v>
      </c>
      <c r="D83" s="127" t="s">
        <v>68</v>
      </c>
      <c r="E83" s="127" t="s">
        <v>71</v>
      </c>
      <c r="F83" s="127" t="s">
        <v>324</v>
      </c>
      <c r="G83" s="127" t="s">
        <v>261</v>
      </c>
      <c r="H83" s="173"/>
      <c r="I83" s="160">
        <f>I84</f>
        <v>0</v>
      </c>
    </row>
    <row r="84" spans="1:9" s="17" customFormat="1" ht="11.25" hidden="1">
      <c r="A84" s="116" t="s">
        <v>120</v>
      </c>
      <c r="B84" s="138" t="s">
        <v>22</v>
      </c>
      <c r="C84" s="138" t="s">
        <v>85</v>
      </c>
      <c r="D84" s="138" t="s">
        <v>68</v>
      </c>
      <c r="E84" s="138" t="s">
        <v>71</v>
      </c>
      <c r="F84" s="138" t="s">
        <v>324</v>
      </c>
      <c r="G84" s="138" t="s">
        <v>261</v>
      </c>
      <c r="H84" s="139" t="s">
        <v>119</v>
      </c>
      <c r="I84" s="140">
        <v>0</v>
      </c>
    </row>
    <row r="85" spans="1:9" s="17" customFormat="1" ht="35.25" customHeight="1" hidden="1">
      <c r="A85" s="183" t="s">
        <v>389</v>
      </c>
      <c r="B85" s="127" t="s">
        <v>22</v>
      </c>
      <c r="C85" s="127" t="s">
        <v>85</v>
      </c>
      <c r="D85" s="127" t="s">
        <v>68</v>
      </c>
      <c r="E85" s="127" t="s">
        <v>71</v>
      </c>
      <c r="F85" s="127" t="s">
        <v>324</v>
      </c>
      <c r="G85" s="127" t="s">
        <v>390</v>
      </c>
      <c r="H85" s="173"/>
      <c r="I85" s="160">
        <f>I86</f>
        <v>0</v>
      </c>
    </row>
    <row r="86" spans="1:9" s="17" customFormat="1" ht="15.75" customHeight="1" hidden="1">
      <c r="A86" s="116" t="s">
        <v>120</v>
      </c>
      <c r="B86" s="138" t="s">
        <v>22</v>
      </c>
      <c r="C86" s="162">
        <v>13</v>
      </c>
      <c r="D86" s="162">
        <v>92</v>
      </c>
      <c r="E86" s="162">
        <v>2</v>
      </c>
      <c r="F86" s="138" t="s">
        <v>324</v>
      </c>
      <c r="G86" s="162">
        <v>29700</v>
      </c>
      <c r="H86" s="173">
        <v>240</v>
      </c>
      <c r="I86" s="140">
        <v>0</v>
      </c>
    </row>
    <row r="87" spans="1:9" s="17" customFormat="1" ht="16.5" customHeight="1">
      <c r="A87" s="209" t="s">
        <v>404</v>
      </c>
      <c r="B87" s="127" t="s">
        <v>22</v>
      </c>
      <c r="C87" s="127" t="s">
        <v>85</v>
      </c>
      <c r="D87" s="127" t="s">
        <v>68</v>
      </c>
      <c r="E87" s="127" t="s">
        <v>71</v>
      </c>
      <c r="F87" s="127" t="s">
        <v>324</v>
      </c>
      <c r="G87" s="127" t="s">
        <v>405</v>
      </c>
      <c r="H87" s="173"/>
      <c r="I87" s="160">
        <f>I88</f>
        <v>24</v>
      </c>
    </row>
    <row r="88" spans="1:9" s="17" customFormat="1" ht="14.25" customHeight="1">
      <c r="A88" s="116" t="s">
        <v>120</v>
      </c>
      <c r="B88" s="138" t="s">
        <v>22</v>
      </c>
      <c r="C88" s="162">
        <v>13</v>
      </c>
      <c r="D88" s="162">
        <v>92</v>
      </c>
      <c r="E88" s="162">
        <v>2</v>
      </c>
      <c r="F88" s="138" t="s">
        <v>324</v>
      </c>
      <c r="G88" s="162">
        <v>29720</v>
      </c>
      <c r="H88" s="173">
        <v>240</v>
      </c>
      <c r="I88" s="140">
        <v>24</v>
      </c>
    </row>
    <row r="89" spans="1:9" ht="17.25" customHeight="1">
      <c r="A89" s="177" t="s">
        <v>147</v>
      </c>
      <c r="B89" s="127" t="s">
        <v>22</v>
      </c>
      <c r="C89" s="127" t="s">
        <v>85</v>
      </c>
      <c r="D89" s="127" t="s">
        <v>59</v>
      </c>
      <c r="E89" s="127"/>
      <c r="F89" s="127"/>
      <c r="G89" s="127"/>
      <c r="H89" s="139"/>
      <c r="I89" s="160">
        <f>I90</f>
        <v>50</v>
      </c>
    </row>
    <row r="90" spans="1:9" ht="11.25">
      <c r="A90" s="177" t="s">
        <v>60</v>
      </c>
      <c r="B90" s="127" t="s">
        <v>22</v>
      </c>
      <c r="C90" s="127" t="s">
        <v>85</v>
      </c>
      <c r="D90" s="127" t="s">
        <v>59</v>
      </c>
      <c r="E90" s="127" t="s">
        <v>61</v>
      </c>
      <c r="F90" s="127" t="s">
        <v>324</v>
      </c>
      <c r="G90" s="127"/>
      <c r="H90" s="139"/>
      <c r="I90" s="160">
        <f>I91+I93</f>
        <v>50</v>
      </c>
    </row>
    <row r="91" spans="1:9" ht="34.5" customHeight="1">
      <c r="A91" s="167" t="s">
        <v>153</v>
      </c>
      <c r="B91" s="127" t="s">
        <v>22</v>
      </c>
      <c r="C91" s="127" t="s">
        <v>85</v>
      </c>
      <c r="D91" s="127" t="s">
        <v>59</v>
      </c>
      <c r="E91" s="127" t="s">
        <v>61</v>
      </c>
      <c r="F91" s="127" t="s">
        <v>324</v>
      </c>
      <c r="G91" s="127" t="s">
        <v>259</v>
      </c>
      <c r="H91" s="139"/>
      <c r="I91" s="160">
        <f>I92</f>
        <v>50</v>
      </c>
    </row>
    <row r="92" spans="1:9" ht="11.25">
      <c r="A92" s="116" t="s">
        <v>120</v>
      </c>
      <c r="B92" s="138" t="s">
        <v>22</v>
      </c>
      <c r="C92" s="138" t="s">
        <v>85</v>
      </c>
      <c r="D92" s="138" t="s">
        <v>59</v>
      </c>
      <c r="E92" s="138" t="s">
        <v>61</v>
      </c>
      <c r="F92" s="138" t="s">
        <v>324</v>
      </c>
      <c r="G92" s="138" t="s">
        <v>259</v>
      </c>
      <c r="H92" s="139" t="s">
        <v>119</v>
      </c>
      <c r="I92" s="140">
        <v>50</v>
      </c>
    </row>
    <row r="93" spans="1:9" ht="32.25" hidden="1">
      <c r="A93" s="170" t="s">
        <v>262</v>
      </c>
      <c r="B93" s="127" t="s">
        <v>22</v>
      </c>
      <c r="C93" s="127" t="s">
        <v>85</v>
      </c>
      <c r="D93" s="127" t="s">
        <v>59</v>
      </c>
      <c r="E93" s="127" t="s">
        <v>61</v>
      </c>
      <c r="F93" s="127" t="s">
        <v>324</v>
      </c>
      <c r="G93" s="127" t="s">
        <v>261</v>
      </c>
      <c r="H93" s="139"/>
      <c r="I93" s="160">
        <f>I94</f>
        <v>0</v>
      </c>
    </row>
    <row r="94" spans="1:9" ht="11.25" hidden="1">
      <c r="A94" s="116" t="s">
        <v>120</v>
      </c>
      <c r="B94" s="138" t="s">
        <v>22</v>
      </c>
      <c r="C94" s="138" t="s">
        <v>85</v>
      </c>
      <c r="D94" s="138" t="s">
        <v>59</v>
      </c>
      <c r="E94" s="138" t="s">
        <v>61</v>
      </c>
      <c r="F94" s="138" t="s">
        <v>324</v>
      </c>
      <c r="G94" s="138" t="s">
        <v>261</v>
      </c>
      <c r="H94" s="139" t="s">
        <v>119</v>
      </c>
      <c r="I94" s="140">
        <v>0</v>
      </c>
    </row>
    <row r="95" spans="1:9" ht="33" customHeight="1">
      <c r="A95" s="167" t="s">
        <v>154</v>
      </c>
      <c r="B95" s="127" t="s">
        <v>22</v>
      </c>
      <c r="C95" s="127" t="s">
        <v>85</v>
      </c>
      <c r="D95" s="127" t="s">
        <v>22</v>
      </c>
      <c r="E95" s="127"/>
      <c r="F95" s="127"/>
      <c r="G95" s="127"/>
      <c r="H95" s="139"/>
      <c r="I95" s="160">
        <f>I96+I101+I108</f>
        <v>823.1000000000001</v>
      </c>
    </row>
    <row r="96" spans="1:9" ht="43.5" customHeight="1">
      <c r="A96" s="167" t="s">
        <v>374</v>
      </c>
      <c r="B96" s="127" t="s">
        <v>22</v>
      </c>
      <c r="C96" s="127" t="s">
        <v>85</v>
      </c>
      <c r="D96" s="127" t="s">
        <v>22</v>
      </c>
      <c r="E96" s="127" t="s">
        <v>61</v>
      </c>
      <c r="F96" s="127" t="s">
        <v>324</v>
      </c>
      <c r="G96" s="127"/>
      <c r="H96" s="139"/>
      <c r="I96" s="160">
        <f>I97+I99</f>
        <v>220.7</v>
      </c>
    </row>
    <row r="97" spans="1:9" ht="54.75" customHeight="1">
      <c r="A97" s="170" t="s">
        <v>373</v>
      </c>
      <c r="B97" s="127" t="s">
        <v>22</v>
      </c>
      <c r="C97" s="127" t="s">
        <v>85</v>
      </c>
      <c r="D97" s="127" t="s">
        <v>22</v>
      </c>
      <c r="E97" s="127" t="s">
        <v>61</v>
      </c>
      <c r="F97" s="127" t="s">
        <v>22</v>
      </c>
      <c r="G97" s="127" t="s">
        <v>263</v>
      </c>
      <c r="H97" s="173"/>
      <c r="I97" s="160">
        <f>I98</f>
        <v>220.7</v>
      </c>
    </row>
    <row r="98" spans="1:9" ht="14.25" customHeight="1">
      <c r="A98" s="116" t="s">
        <v>120</v>
      </c>
      <c r="B98" s="138" t="s">
        <v>22</v>
      </c>
      <c r="C98" s="138" t="s">
        <v>85</v>
      </c>
      <c r="D98" s="138" t="s">
        <v>22</v>
      </c>
      <c r="E98" s="138" t="s">
        <v>61</v>
      </c>
      <c r="F98" s="138" t="s">
        <v>22</v>
      </c>
      <c r="G98" s="138" t="s">
        <v>263</v>
      </c>
      <c r="H98" s="139" t="s">
        <v>119</v>
      </c>
      <c r="I98" s="140">
        <v>220.7</v>
      </c>
    </row>
    <row r="99" spans="1:9" ht="59.25" customHeight="1" hidden="1">
      <c r="A99" s="170" t="s">
        <v>229</v>
      </c>
      <c r="B99" s="127" t="s">
        <v>22</v>
      </c>
      <c r="C99" s="127" t="s">
        <v>85</v>
      </c>
      <c r="D99" s="127" t="s">
        <v>22</v>
      </c>
      <c r="E99" s="127"/>
      <c r="F99" s="127" t="s">
        <v>247</v>
      </c>
      <c r="G99" s="127" t="s">
        <v>261</v>
      </c>
      <c r="H99" s="173"/>
      <c r="I99" s="160">
        <f>I100</f>
        <v>0</v>
      </c>
    </row>
    <row r="100" spans="1:9" ht="18" customHeight="1" hidden="1">
      <c r="A100" s="116" t="s">
        <v>120</v>
      </c>
      <c r="B100" s="138" t="s">
        <v>22</v>
      </c>
      <c r="C100" s="138" t="s">
        <v>85</v>
      </c>
      <c r="D100" s="138" t="s">
        <v>22</v>
      </c>
      <c r="E100" s="138"/>
      <c r="F100" s="138" t="s">
        <v>247</v>
      </c>
      <c r="G100" s="138" t="s">
        <v>261</v>
      </c>
      <c r="H100" s="139" t="s">
        <v>119</v>
      </c>
      <c r="I100" s="140">
        <v>0</v>
      </c>
    </row>
    <row r="101" spans="1:9" ht="42.75">
      <c r="A101" s="167" t="s">
        <v>155</v>
      </c>
      <c r="B101" s="127" t="s">
        <v>22</v>
      </c>
      <c r="C101" s="127" t="s">
        <v>85</v>
      </c>
      <c r="D101" s="127" t="s">
        <v>22</v>
      </c>
      <c r="E101" s="127" t="s">
        <v>71</v>
      </c>
      <c r="F101" s="127" t="s">
        <v>324</v>
      </c>
      <c r="G101" s="127"/>
      <c r="H101" s="173"/>
      <c r="I101" s="160">
        <f>I102+I104</f>
        <v>602.4000000000001</v>
      </c>
    </row>
    <row r="102" spans="1:9" ht="54.75" customHeight="1">
      <c r="A102" s="167" t="s">
        <v>265</v>
      </c>
      <c r="B102" s="127" t="s">
        <v>22</v>
      </c>
      <c r="C102" s="127" t="s">
        <v>85</v>
      </c>
      <c r="D102" s="127" t="s">
        <v>22</v>
      </c>
      <c r="E102" s="127" t="s">
        <v>71</v>
      </c>
      <c r="F102" s="127" t="s">
        <v>22</v>
      </c>
      <c r="G102" s="127" t="s">
        <v>264</v>
      </c>
      <c r="H102" s="173"/>
      <c r="I102" s="160">
        <f>I103</f>
        <v>441.6</v>
      </c>
    </row>
    <row r="103" spans="1:9" ht="14.25" customHeight="1">
      <c r="A103" s="116" t="s">
        <v>120</v>
      </c>
      <c r="B103" s="138" t="s">
        <v>22</v>
      </c>
      <c r="C103" s="138" t="s">
        <v>85</v>
      </c>
      <c r="D103" s="138" t="s">
        <v>22</v>
      </c>
      <c r="E103" s="138" t="s">
        <v>71</v>
      </c>
      <c r="F103" s="138" t="s">
        <v>22</v>
      </c>
      <c r="G103" s="138" t="s">
        <v>264</v>
      </c>
      <c r="H103" s="139" t="s">
        <v>119</v>
      </c>
      <c r="I103" s="140">
        <v>441.6</v>
      </c>
    </row>
    <row r="104" spans="1:9" ht="55.5" customHeight="1">
      <c r="A104" s="159" t="s">
        <v>376</v>
      </c>
      <c r="B104" s="127" t="s">
        <v>22</v>
      </c>
      <c r="C104" s="127" t="s">
        <v>85</v>
      </c>
      <c r="D104" s="127" t="s">
        <v>22</v>
      </c>
      <c r="E104" s="127" t="s">
        <v>71</v>
      </c>
      <c r="F104" s="127" t="s">
        <v>24</v>
      </c>
      <c r="G104" s="127" t="s">
        <v>355</v>
      </c>
      <c r="H104" s="185"/>
      <c r="I104" s="160">
        <f>I105</f>
        <v>160.8</v>
      </c>
    </row>
    <row r="105" spans="1:9" ht="14.25" customHeight="1">
      <c r="A105" s="116" t="s">
        <v>120</v>
      </c>
      <c r="B105" s="138" t="s">
        <v>22</v>
      </c>
      <c r="C105" s="138" t="s">
        <v>85</v>
      </c>
      <c r="D105" s="138" t="s">
        <v>22</v>
      </c>
      <c r="E105" s="138" t="s">
        <v>71</v>
      </c>
      <c r="F105" s="138" t="s">
        <v>24</v>
      </c>
      <c r="G105" s="138" t="s">
        <v>355</v>
      </c>
      <c r="H105" s="139" t="s">
        <v>119</v>
      </c>
      <c r="I105" s="140">
        <v>160.8</v>
      </c>
    </row>
    <row r="106" spans="1:9" ht="65.25" customHeight="1" hidden="1">
      <c r="A106" s="167" t="s">
        <v>299</v>
      </c>
      <c r="B106" s="127" t="s">
        <v>22</v>
      </c>
      <c r="C106" s="127" t="s">
        <v>85</v>
      </c>
      <c r="D106" s="127" t="s">
        <v>22</v>
      </c>
      <c r="E106" s="127" t="s">
        <v>71</v>
      </c>
      <c r="F106" s="127" t="s">
        <v>23</v>
      </c>
      <c r="G106" s="127" t="s">
        <v>300</v>
      </c>
      <c r="H106" s="173"/>
      <c r="I106" s="160">
        <f>I107</f>
        <v>0</v>
      </c>
    </row>
    <row r="107" spans="1:9" ht="14.25" customHeight="1" hidden="1">
      <c r="A107" s="116" t="s">
        <v>120</v>
      </c>
      <c r="B107" s="138" t="s">
        <v>22</v>
      </c>
      <c r="C107" s="138" t="s">
        <v>85</v>
      </c>
      <c r="D107" s="138" t="s">
        <v>22</v>
      </c>
      <c r="E107" s="138" t="s">
        <v>71</v>
      </c>
      <c r="F107" s="138" t="s">
        <v>23</v>
      </c>
      <c r="G107" s="138" t="s">
        <v>300</v>
      </c>
      <c r="H107" s="139" t="s">
        <v>119</v>
      </c>
      <c r="I107" s="140">
        <v>0</v>
      </c>
    </row>
    <row r="108" spans="1:9" ht="54" customHeight="1" hidden="1">
      <c r="A108" s="167" t="s">
        <v>156</v>
      </c>
      <c r="B108" s="127" t="s">
        <v>22</v>
      </c>
      <c r="C108" s="127" t="s">
        <v>85</v>
      </c>
      <c r="D108" s="127" t="s">
        <v>22</v>
      </c>
      <c r="E108" s="127"/>
      <c r="F108" s="127" t="s">
        <v>77</v>
      </c>
      <c r="G108" s="127"/>
      <c r="H108" s="173"/>
      <c r="I108" s="160">
        <f>I109</f>
        <v>0</v>
      </c>
    </row>
    <row r="109" spans="1:9" ht="69" customHeight="1" hidden="1">
      <c r="A109" s="167" t="s">
        <v>157</v>
      </c>
      <c r="B109" s="127" t="s">
        <v>22</v>
      </c>
      <c r="C109" s="127" t="s">
        <v>85</v>
      </c>
      <c r="D109" s="127" t="s">
        <v>22</v>
      </c>
      <c r="E109" s="127"/>
      <c r="F109" s="127" t="s">
        <v>77</v>
      </c>
      <c r="G109" s="127" t="s">
        <v>90</v>
      </c>
      <c r="H109" s="173"/>
      <c r="I109" s="160">
        <f>I110</f>
        <v>0</v>
      </c>
    </row>
    <row r="110" spans="1:9" ht="11.25" hidden="1">
      <c r="A110" s="116" t="s">
        <v>120</v>
      </c>
      <c r="B110" s="138" t="s">
        <v>22</v>
      </c>
      <c r="C110" s="138" t="s">
        <v>85</v>
      </c>
      <c r="D110" s="138" t="s">
        <v>22</v>
      </c>
      <c r="E110" s="138"/>
      <c r="F110" s="138" t="s">
        <v>77</v>
      </c>
      <c r="G110" s="138" t="s">
        <v>90</v>
      </c>
      <c r="H110" s="173">
        <v>240</v>
      </c>
      <c r="I110" s="140">
        <v>0</v>
      </c>
    </row>
    <row r="111" spans="1:9" ht="33.75" customHeight="1">
      <c r="A111" s="317" t="s">
        <v>158</v>
      </c>
      <c r="B111" s="318" t="s">
        <v>22</v>
      </c>
      <c r="C111" s="318" t="s">
        <v>85</v>
      </c>
      <c r="D111" s="318" t="s">
        <v>109</v>
      </c>
      <c r="E111" s="318"/>
      <c r="F111" s="318"/>
      <c r="G111" s="318"/>
      <c r="H111" s="319"/>
      <c r="I111" s="316">
        <f>I112</f>
        <v>10</v>
      </c>
    </row>
    <row r="112" spans="1:9" ht="23.25" customHeight="1">
      <c r="A112" s="167" t="s">
        <v>130</v>
      </c>
      <c r="B112" s="127" t="s">
        <v>22</v>
      </c>
      <c r="C112" s="127" t="s">
        <v>85</v>
      </c>
      <c r="D112" s="127" t="s">
        <v>109</v>
      </c>
      <c r="E112" s="127" t="s">
        <v>61</v>
      </c>
      <c r="F112" s="127" t="s">
        <v>22</v>
      </c>
      <c r="G112" s="127"/>
      <c r="H112" s="139"/>
      <c r="I112" s="160">
        <f>I113</f>
        <v>10</v>
      </c>
    </row>
    <row r="113" spans="1:9" ht="13.5" customHeight="1">
      <c r="A113" s="170" t="s">
        <v>129</v>
      </c>
      <c r="B113" s="127" t="s">
        <v>22</v>
      </c>
      <c r="C113" s="127" t="s">
        <v>85</v>
      </c>
      <c r="D113" s="127" t="s">
        <v>109</v>
      </c>
      <c r="E113" s="127" t="s">
        <v>61</v>
      </c>
      <c r="F113" s="127" t="s">
        <v>22</v>
      </c>
      <c r="G113" s="127" t="s">
        <v>346</v>
      </c>
      <c r="H113" s="173"/>
      <c r="I113" s="160">
        <f>I114</f>
        <v>10</v>
      </c>
    </row>
    <row r="114" spans="1:9" ht="12.75" customHeight="1">
      <c r="A114" s="116" t="s">
        <v>120</v>
      </c>
      <c r="B114" s="138" t="s">
        <v>22</v>
      </c>
      <c r="C114" s="138" t="s">
        <v>85</v>
      </c>
      <c r="D114" s="138" t="s">
        <v>109</v>
      </c>
      <c r="E114" s="138" t="s">
        <v>61</v>
      </c>
      <c r="F114" s="138" t="s">
        <v>22</v>
      </c>
      <c r="G114" s="138" t="s">
        <v>346</v>
      </c>
      <c r="H114" s="139" t="s">
        <v>119</v>
      </c>
      <c r="I114" s="140">
        <v>10</v>
      </c>
    </row>
    <row r="115" spans="1:9" ht="27.75" customHeight="1">
      <c r="A115" s="317" t="s">
        <v>424</v>
      </c>
      <c r="B115" s="318" t="s">
        <v>22</v>
      </c>
      <c r="C115" s="318" t="s">
        <v>85</v>
      </c>
      <c r="D115" s="318" t="s">
        <v>425</v>
      </c>
      <c r="E115" s="318"/>
      <c r="F115" s="318"/>
      <c r="G115" s="318"/>
      <c r="H115" s="320"/>
      <c r="I115" s="316">
        <f>I116</f>
        <v>428.8</v>
      </c>
    </row>
    <row r="116" spans="1:9" ht="35.25" customHeight="1">
      <c r="A116" s="167" t="s">
        <v>426</v>
      </c>
      <c r="B116" s="127" t="s">
        <v>22</v>
      </c>
      <c r="C116" s="127" t="s">
        <v>85</v>
      </c>
      <c r="D116" s="127" t="s">
        <v>425</v>
      </c>
      <c r="E116" s="127" t="s">
        <v>61</v>
      </c>
      <c r="F116" s="127" t="s">
        <v>324</v>
      </c>
      <c r="G116" s="127"/>
      <c r="H116" s="173"/>
      <c r="I116" s="160">
        <f>I117+I121+I123+I119</f>
        <v>428.8</v>
      </c>
    </row>
    <row r="117" spans="1:9" ht="25.5" customHeight="1">
      <c r="A117" s="167" t="s">
        <v>427</v>
      </c>
      <c r="B117" s="127" t="s">
        <v>22</v>
      </c>
      <c r="C117" s="127" t="s">
        <v>85</v>
      </c>
      <c r="D117" s="127" t="s">
        <v>425</v>
      </c>
      <c r="E117" s="127" t="s">
        <v>61</v>
      </c>
      <c r="F117" s="127" t="s">
        <v>22</v>
      </c>
      <c r="G117" s="127" t="s">
        <v>428</v>
      </c>
      <c r="H117" s="173"/>
      <c r="I117" s="160">
        <f>I118</f>
        <v>268.2</v>
      </c>
    </row>
    <row r="118" spans="1:9" ht="15.75" customHeight="1">
      <c r="A118" s="116" t="s">
        <v>120</v>
      </c>
      <c r="B118" s="138" t="s">
        <v>22</v>
      </c>
      <c r="C118" s="138" t="s">
        <v>85</v>
      </c>
      <c r="D118" s="138" t="s">
        <v>425</v>
      </c>
      <c r="E118" s="138" t="s">
        <v>61</v>
      </c>
      <c r="F118" s="138" t="s">
        <v>22</v>
      </c>
      <c r="G118" s="138" t="s">
        <v>428</v>
      </c>
      <c r="H118" s="139" t="s">
        <v>119</v>
      </c>
      <c r="I118" s="140">
        <v>268.2</v>
      </c>
    </row>
    <row r="119" spans="1:9" ht="24" customHeight="1">
      <c r="A119" s="183" t="s">
        <v>486</v>
      </c>
      <c r="B119" s="127" t="s">
        <v>22</v>
      </c>
      <c r="C119" s="127" t="s">
        <v>85</v>
      </c>
      <c r="D119" s="127" t="s">
        <v>425</v>
      </c>
      <c r="E119" s="127" t="s">
        <v>61</v>
      </c>
      <c r="F119" s="127" t="s">
        <v>22</v>
      </c>
      <c r="G119" s="127" t="s">
        <v>484</v>
      </c>
      <c r="H119" s="173"/>
      <c r="I119" s="160">
        <f>I120</f>
        <v>20</v>
      </c>
    </row>
    <row r="120" spans="1:9" ht="14.25" customHeight="1">
      <c r="A120" s="116" t="s">
        <v>120</v>
      </c>
      <c r="B120" s="138" t="s">
        <v>22</v>
      </c>
      <c r="C120" s="138" t="s">
        <v>85</v>
      </c>
      <c r="D120" s="138" t="s">
        <v>425</v>
      </c>
      <c r="E120" s="138" t="s">
        <v>61</v>
      </c>
      <c r="F120" s="138" t="s">
        <v>22</v>
      </c>
      <c r="G120" s="138" t="s">
        <v>484</v>
      </c>
      <c r="H120" s="139" t="s">
        <v>119</v>
      </c>
      <c r="I120" s="140">
        <v>20</v>
      </c>
    </row>
    <row r="121" spans="1:9" ht="15.75" customHeight="1">
      <c r="A121" s="209" t="s">
        <v>429</v>
      </c>
      <c r="B121" s="127" t="s">
        <v>22</v>
      </c>
      <c r="C121" s="127" t="s">
        <v>85</v>
      </c>
      <c r="D121" s="127" t="s">
        <v>425</v>
      </c>
      <c r="E121" s="127" t="s">
        <v>61</v>
      </c>
      <c r="F121" s="127" t="s">
        <v>24</v>
      </c>
      <c r="G121" s="127" t="s">
        <v>430</v>
      </c>
      <c r="H121" s="185"/>
      <c r="I121" s="160">
        <f>I122</f>
        <v>66.3</v>
      </c>
    </row>
    <row r="122" spans="1:9" ht="15.75" customHeight="1">
      <c r="A122" s="116" t="s">
        <v>120</v>
      </c>
      <c r="B122" s="138" t="s">
        <v>22</v>
      </c>
      <c r="C122" s="138" t="s">
        <v>85</v>
      </c>
      <c r="D122" s="138" t="s">
        <v>425</v>
      </c>
      <c r="E122" s="138" t="s">
        <v>61</v>
      </c>
      <c r="F122" s="138" t="s">
        <v>24</v>
      </c>
      <c r="G122" s="138" t="s">
        <v>430</v>
      </c>
      <c r="H122" s="139" t="s">
        <v>119</v>
      </c>
      <c r="I122" s="140">
        <v>66.3</v>
      </c>
    </row>
    <row r="123" spans="1:9" ht="15.75" customHeight="1">
      <c r="A123" s="209" t="s">
        <v>431</v>
      </c>
      <c r="B123" s="127" t="s">
        <v>22</v>
      </c>
      <c r="C123" s="127" t="s">
        <v>85</v>
      </c>
      <c r="D123" s="127" t="s">
        <v>425</v>
      </c>
      <c r="E123" s="127" t="s">
        <v>61</v>
      </c>
      <c r="F123" s="127" t="s">
        <v>23</v>
      </c>
      <c r="G123" s="127" t="s">
        <v>432</v>
      </c>
      <c r="H123" s="185"/>
      <c r="I123" s="160">
        <f>I124</f>
        <v>74.3</v>
      </c>
    </row>
    <row r="124" spans="1:9" ht="15.75" customHeight="1">
      <c r="A124" s="116" t="s">
        <v>120</v>
      </c>
      <c r="B124" s="138" t="s">
        <v>22</v>
      </c>
      <c r="C124" s="138" t="s">
        <v>85</v>
      </c>
      <c r="D124" s="138" t="s">
        <v>425</v>
      </c>
      <c r="E124" s="138" t="s">
        <v>61</v>
      </c>
      <c r="F124" s="138" t="s">
        <v>23</v>
      </c>
      <c r="G124" s="138" t="s">
        <v>432</v>
      </c>
      <c r="H124" s="139" t="s">
        <v>119</v>
      </c>
      <c r="I124" s="140">
        <v>74.3</v>
      </c>
    </row>
    <row r="125" spans="1:9" ht="11.25">
      <c r="A125" s="321" t="s">
        <v>99</v>
      </c>
      <c r="B125" s="318" t="s">
        <v>22</v>
      </c>
      <c r="C125" s="318" t="s">
        <v>85</v>
      </c>
      <c r="D125" s="318" t="s">
        <v>52</v>
      </c>
      <c r="E125" s="318" t="s">
        <v>100</v>
      </c>
      <c r="F125" s="318" t="s">
        <v>324</v>
      </c>
      <c r="G125" s="318"/>
      <c r="H125" s="319"/>
      <c r="I125" s="316">
        <f>I126</f>
        <v>270.6</v>
      </c>
    </row>
    <row r="126" spans="1:9" ht="11.25">
      <c r="A126" s="186" t="s">
        <v>131</v>
      </c>
      <c r="B126" s="127" t="s">
        <v>22</v>
      </c>
      <c r="C126" s="127" t="s">
        <v>85</v>
      </c>
      <c r="D126" s="127" t="s">
        <v>52</v>
      </c>
      <c r="E126" s="127" t="s">
        <v>102</v>
      </c>
      <c r="F126" s="127" t="s">
        <v>324</v>
      </c>
      <c r="G126" s="127"/>
      <c r="H126" s="139"/>
      <c r="I126" s="160">
        <f>I127+I129+I133+I135+I137+I139+I131</f>
        <v>270.6</v>
      </c>
    </row>
    <row r="127" spans="1:9" ht="11.25">
      <c r="A127" s="186" t="s">
        <v>132</v>
      </c>
      <c r="B127" s="127" t="s">
        <v>22</v>
      </c>
      <c r="C127" s="127" t="s">
        <v>85</v>
      </c>
      <c r="D127" s="127" t="s">
        <v>52</v>
      </c>
      <c r="E127" s="127" t="s">
        <v>102</v>
      </c>
      <c r="F127" s="127" t="s">
        <v>324</v>
      </c>
      <c r="G127" s="127" t="s">
        <v>267</v>
      </c>
      <c r="H127" s="173"/>
      <c r="I127" s="160">
        <f>I128</f>
        <v>15.9</v>
      </c>
    </row>
    <row r="128" spans="1:9" ht="12.75" customHeight="1">
      <c r="A128" s="172" t="s">
        <v>121</v>
      </c>
      <c r="B128" s="138" t="s">
        <v>22</v>
      </c>
      <c r="C128" s="138" t="s">
        <v>85</v>
      </c>
      <c r="D128" s="138" t="s">
        <v>52</v>
      </c>
      <c r="E128" s="138" t="s">
        <v>102</v>
      </c>
      <c r="F128" s="138" t="s">
        <v>324</v>
      </c>
      <c r="G128" s="138" t="s">
        <v>267</v>
      </c>
      <c r="H128" s="139" t="s">
        <v>49</v>
      </c>
      <c r="I128" s="140">
        <v>15.9</v>
      </c>
    </row>
    <row r="129" spans="1:9" ht="12" customHeight="1">
      <c r="A129" s="167" t="s">
        <v>434</v>
      </c>
      <c r="B129" s="127" t="s">
        <v>22</v>
      </c>
      <c r="C129" s="127" t="s">
        <v>85</v>
      </c>
      <c r="D129" s="127" t="s">
        <v>52</v>
      </c>
      <c r="E129" s="127" t="s">
        <v>102</v>
      </c>
      <c r="F129" s="127" t="s">
        <v>324</v>
      </c>
      <c r="G129" s="127" t="s">
        <v>433</v>
      </c>
      <c r="H129" s="139"/>
      <c r="I129" s="160">
        <f>I130</f>
        <v>1.5</v>
      </c>
    </row>
    <row r="130" spans="1:9" ht="13.5" customHeight="1">
      <c r="A130" s="116" t="s">
        <v>92</v>
      </c>
      <c r="B130" s="138" t="s">
        <v>22</v>
      </c>
      <c r="C130" s="138" t="s">
        <v>85</v>
      </c>
      <c r="D130" s="138" t="s">
        <v>52</v>
      </c>
      <c r="E130" s="138" t="s">
        <v>102</v>
      </c>
      <c r="F130" s="138" t="s">
        <v>324</v>
      </c>
      <c r="G130" s="138" t="s">
        <v>433</v>
      </c>
      <c r="H130" s="173">
        <v>360</v>
      </c>
      <c r="I130" s="140">
        <v>1.5</v>
      </c>
    </row>
    <row r="131" spans="1:9" ht="13.5" customHeight="1">
      <c r="A131" s="209" t="s">
        <v>490</v>
      </c>
      <c r="B131" s="127" t="s">
        <v>22</v>
      </c>
      <c r="C131" s="127" t="s">
        <v>85</v>
      </c>
      <c r="D131" s="127" t="s">
        <v>52</v>
      </c>
      <c r="E131" s="127" t="s">
        <v>102</v>
      </c>
      <c r="F131" s="127" t="s">
        <v>324</v>
      </c>
      <c r="G131" s="127" t="s">
        <v>491</v>
      </c>
      <c r="H131" s="139"/>
      <c r="I131" s="160">
        <f>I132</f>
        <v>9</v>
      </c>
    </row>
    <row r="132" spans="1:9" ht="13.5" customHeight="1">
      <c r="A132" s="116" t="s">
        <v>92</v>
      </c>
      <c r="B132" s="138" t="s">
        <v>22</v>
      </c>
      <c r="C132" s="138" t="s">
        <v>85</v>
      </c>
      <c r="D132" s="138" t="s">
        <v>52</v>
      </c>
      <c r="E132" s="138" t="s">
        <v>102</v>
      </c>
      <c r="F132" s="138" t="s">
        <v>324</v>
      </c>
      <c r="G132" s="138" t="s">
        <v>491</v>
      </c>
      <c r="H132" s="173">
        <v>360</v>
      </c>
      <c r="I132" s="140">
        <v>9</v>
      </c>
    </row>
    <row r="133" spans="1:9" ht="24.75" customHeight="1">
      <c r="A133" s="167" t="s">
        <v>442</v>
      </c>
      <c r="B133" s="127" t="s">
        <v>22</v>
      </c>
      <c r="C133" s="127" t="s">
        <v>85</v>
      </c>
      <c r="D133" s="127" t="s">
        <v>52</v>
      </c>
      <c r="E133" s="127" t="s">
        <v>102</v>
      </c>
      <c r="F133" s="127" t="s">
        <v>324</v>
      </c>
      <c r="G133" s="127" t="s">
        <v>443</v>
      </c>
      <c r="H133" s="139"/>
      <c r="I133" s="160">
        <f>I134</f>
        <v>1.5</v>
      </c>
    </row>
    <row r="134" spans="1:9" ht="11.25">
      <c r="A134" s="116" t="s">
        <v>92</v>
      </c>
      <c r="B134" s="138" t="s">
        <v>22</v>
      </c>
      <c r="C134" s="138" t="s">
        <v>85</v>
      </c>
      <c r="D134" s="138" t="s">
        <v>52</v>
      </c>
      <c r="E134" s="138" t="s">
        <v>102</v>
      </c>
      <c r="F134" s="138" t="s">
        <v>324</v>
      </c>
      <c r="G134" s="138" t="s">
        <v>443</v>
      </c>
      <c r="H134" s="173">
        <v>360</v>
      </c>
      <c r="I134" s="140">
        <v>1.5</v>
      </c>
    </row>
    <row r="135" spans="1:9" ht="21.75">
      <c r="A135" s="183" t="s">
        <v>422</v>
      </c>
      <c r="B135" s="127" t="s">
        <v>22</v>
      </c>
      <c r="C135" s="127" t="s">
        <v>85</v>
      </c>
      <c r="D135" s="127" t="s">
        <v>52</v>
      </c>
      <c r="E135" s="127" t="s">
        <v>102</v>
      </c>
      <c r="F135" s="127" t="s">
        <v>324</v>
      </c>
      <c r="G135" s="127" t="s">
        <v>423</v>
      </c>
      <c r="H135" s="185"/>
      <c r="I135" s="160">
        <f>I136</f>
        <v>22.1</v>
      </c>
    </row>
    <row r="136" spans="1:9" ht="11.25">
      <c r="A136" s="116" t="s">
        <v>121</v>
      </c>
      <c r="B136" s="138" t="s">
        <v>22</v>
      </c>
      <c r="C136" s="138" t="s">
        <v>85</v>
      </c>
      <c r="D136" s="138" t="s">
        <v>52</v>
      </c>
      <c r="E136" s="138" t="s">
        <v>102</v>
      </c>
      <c r="F136" s="138" t="s">
        <v>324</v>
      </c>
      <c r="G136" s="138" t="s">
        <v>423</v>
      </c>
      <c r="H136" s="173">
        <v>850</v>
      </c>
      <c r="I136" s="140">
        <v>22.1</v>
      </c>
    </row>
    <row r="137" spans="1:9" ht="11.25">
      <c r="A137" s="167" t="s">
        <v>476</v>
      </c>
      <c r="B137" s="127" t="s">
        <v>22</v>
      </c>
      <c r="C137" s="127" t="s">
        <v>85</v>
      </c>
      <c r="D137" s="127" t="s">
        <v>52</v>
      </c>
      <c r="E137" s="127" t="s">
        <v>102</v>
      </c>
      <c r="F137" s="127" t="s">
        <v>324</v>
      </c>
      <c r="G137" s="127" t="s">
        <v>477</v>
      </c>
      <c r="H137" s="331"/>
      <c r="I137" s="160">
        <f>I138</f>
        <v>200</v>
      </c>
    </row>
    <row r="138" spans="1:9" ht="11.25">
      <c r="A138" s="181" t="s">
        <v>478</v>
      </c>
      <c r="B138" s="138" t="s">
        <v>22</v>
      </c>
      <c r="C138" s="138" t="s">
        <v>85</v>
      </c>
      <c r="D138" s="138" t="s">
        <v>52</v>
      </c>
      <c r="E138" s="138" t="s">
        <v>102</v>
      </c>
      <c r="F138" s="138" t="s">
        <v>324</v>
      </c>
      <c r="G138" s="138" t="s">
        <v>477</v>
      </c>
      <c r="H138" s="139" t="s">
        <v>49</v>
      </c>
      <c r="I138" s="140">
        <v>200</v>
      </c>
    </row>
    <row r="139" spans="1:9" ht="15.75" customHeight="1">
      <c r="A139" s="209" t="s">
        <v>327</v>
      </c>
      <c r="B139" s="127" t="s">
        <v>22</v>
      </c>
      <c r="C139" s="127" t="s">
        <v>85</v>
      </c>
      <c r="D139" s="127" t="s">
        <v>52</v>
      </c>
      <c r="E139" s="127" t="s">
        <v>102</v>
      </c>
      <c r="F139" s="127" t="s">
        <v>324</v>
      </c>
      <c r="G139" s="185">
        <v>28840</v>
      </c>
      <c r="H139" s="185"/>
      <c r="I139" s="160">
        <f>I140</f>
        <v>20.6</v>
      </c>
    </row>
    <row r="140" spans="1:9" ht="11.25">
      <c r="A140" s="116" t="s">
        <v>328</v>
      </c>
      <c r="B140" s="138" t="s">
        <v>22</v>
      </c>
      <c r="C140" s="138" t="s">
        <v>85</v>
      </c>
      <c r="D140" s="138" t="s">
        <v>52</v>
      </c>
      <c r="E140" s="138" t="s">
        <v>102</v>
      </c>
      <c r="F140" s="138" t="s">
        <v>324</v>
      </c>
      <c r="G140" s="173">
        <v>28840</v>
      </c>
      <c r="H140" s="173">
        <v>830</v>
      </c>
      <c r="I140" s="140">
        <v>20.6</v>
      </c>
    </row>
    <row r="141" spans="1:9" ht="12.75">
      <c r="A141" s="187" t="s">
        <v>112</v>
      </c>
      <c r="B141" s="188" t="s">
        <v>24</v>
      </c>
      <c r="C141" s="188"/>
      <c r="D141" s="90"/>
      <c r="E141" s="90"/>
      <c r="F141" s="90"/>
      <c r="G141" s="90"/>
      <c r="H141" s="150"/>
      <c r="I141" s="189">
        <f>I142</f>
        <v>243.60000000000002</v>
      </c>
    </row>
    <row r="142" spans="1:9" ht="11.25">
      <c r="A142" s="190" t="s">
        <v>19</v>
      </c>
      <c r="B142" s="169" t="s">
        <v>24</v>
      </c>
      <c r="C142" s="169" t="s">
        <v>23</v>
      </c>
      <c r="D142" s="127"/>
      <c r="E142" s="127"/>
      <c r="F142" s="127"/>
      <c r="G142" s="127"/>
      <c r="H142" s="173"/>
      <c r="I142" s="191">
        <f>I143</f>
        <v>243.60000000000002</v>
      </c>
    </row>
    <row r="143" spans="1:9" s="16" customFormat="1" ht="11.25">
      <c r="A143" s="192" t="s">
        <v>99</v>
      </c>
      <c r="B143" s="169" t="s">
        <v>24</v>
      </c>
      <c r="C143" s="169" t="s">
        <v>23</v>
      </c>
      <c r="D143" s="127" t="s">
        <v>52</v>
      </c>
      <c r="E143" s="127" t="s">
        <v>100</v>
      </c>
      <c r="F143" s="127" t="s">
        <v>324</v>
      </c>
      <c r="G143" s="127"/>
      <c r="H143" s="185"/>
      <c r="I143" s="191">
        <f>I144</f>
        <v>243.60000000000002</v>
      </c>
    </row>
    <row r="144" spans="1:9" s="16" customFormat="1" ht="15.75" customHeight="1">
      <c r="A144" s="192" t="s">
        <v>101</v>
      </c>
      <c r="B144" s="169" t="s">
        <v>24</v>
      </c>
      <c r="C144" s="169" t="s">
        <v>23</v>
      </c>
      <c r="D144" s="127" t="s">
        <v>52</v>
      </c>
      <c r="E144" s="127" t="s">
        <v>102</v>
      </c>
      <c r="F144" s="127" t="s">
        <v>324</v>
      </c>
      <c r="G144" s="127"/>
      <c r="H144" s="185"/>
      <c r="I144" s="191">
        <f>I145</f>
        <v>243.60000000000002</v>
      </c>
    </row>
    <row r="145" spans="1:9" ht="25.5" customHeight="1">
      <c r="A145" s="193" t="s">
        <v>103</v>
      </c>
      <c r="B145" s="155" t="s">
        <v>24</v>
      </c>
      <c r="C145" s="155" t="s">
        <v>23</v>
      </c>
      <c r="D145" s="138" t="s">
        <v>52</v>
      </c>
      <c r="E145" s="138" t="s">
        <v>102</v>
      </c>
      <c r="F145" s="138" t="s">
        <v>324</v>
      </c>
      <c r="G145" s="138" t="s">
        <v>269</v>
      </c>
      <c r="H145" s="173"/>
      <c r="I145" s="140">
        <f>I146+I147+I148</f>
        <v>243.60000000000002</v>
      </c>
    </row>
    <row r="146" spans="1:9" ht="35.25" customHeight="1">
      <c r="A146" s="171" t="s">
        <v>67</v>
      </c>
      <c r="B146" s="155" t="s">
        <v>24</v>
      </c>
      <c r="C146" s="155" t="s">
        <v>23</v>
      </c>
      <c r="D146" s="138" t="s">
        <v>52</v>
      </c>
      <c r="E146" s="138" t="s">
        <v>102</v>
      </c>
      <c r="F146" s="138" t="s">
        <v>324</v>
      </c>
      <c r="G146" s="138" t="s">
        <v>269</v>
      </c>
      <c r="H146" s="141" t="s">
        <v>118</v>
      </c>
      <c r="I146" s="140">
        <v>239.8</v>
      </c>
    </row>
    <row r="147" spans="1:9" ht="16.5" customHeight="1">
      <c r="A147" s="116" t="s">
        <v>120</v>
      </c>
      <c r="B147" s="155" t="s">
        <v>24</v>
      </c>
      <c r="C147" s="155" t="s">
        <v>23</v>
      </c>
      <c r="D147" s="138" t="s">
        <v>52</v>
      </c>
      <c r="E147" s="138" t="s">
        <v>102</v>
      </c>
      <c r="F147" s="138" t="s">
        <v>324</v>
      </c>
      <c r="G147" s="138" t="s">
        <v>269</v>
      </c>
      <c r="H147" s="141" t="s">
        <v>119</v>
      </c>
      <c r="I147" s="140">
        <v>3.8</v>
      </c>
    </row>
    <row r="148" spans="1:9" ht="11.25" hidden="1">
      <c r="A148" s="60" t="s">
        <v>134</v>
      </c>
      <c r="B148" s="20" t="s">
        <v>24</v>
      </c>
      <c r="C148" s="20" t="s">
        <v>23</v>
      </c>
      <c r="D148" s="21" t="s">
        <v>52</v>
      </c>
      <c r="E148" s="21"/>
      <c r="F148" s="21" t="s">
        <v>102</v>
      </c>
      <c r="G148" s="21" t="s">
        <v>104</v>
      </c>
      <c r="H148" s="47" t="s">
        <v>133</v>
      </c>
      <c r="I148" s="22">
        <v>0</v>
      </c>
    </row>
    <row r="149" spans="1:9" ht="14.25" customHeight="1">
      <c r="A149" s="187" t="s">
        <v>111</v>
      </c>
      <c r="B149" s="188" t="s">
        <v>23</v>
      </c>
      <c r="C149" s="188"/>
      <c r="D149" s="194"/>
      <c r="E149" s="194"/>
      <c r="F149" s="194"/>
      <c r="G149" s="194"/>
      <c r="H149" s="195"/>
      <c r="I149" s="91">
        <f>I150+I162</f>
        <v>407.2</v>
      </c>
    </row>
    <row r="150" spans="1:9" ht="27" customHeight="1">
      <c r="A150" s="177" t="s">
        <v>105</v>
      </c>
      <c r="B150" s="127" t="s">
        <v>23</v>
      </c>
      <c r="C150" s="127" t="s">
        <v>41</v>
      </c>
      <c r="D150" s="155"/>
      <c r="E150" s="155"/>
      <c r="F150" s="155"/>
      <c r="G150" s="155"/>
      <c r="H150" s="141"/>
      <c r="I150" s="160">
        <f>I151+I155</f>
        <v>28</v>
      </c>
    </row>
    <row r="151" spans="1:9" ht="16.5" customHeight="1">
      <c r="A151" s="170" t="s">
        <v>72</v>
      </c>
      <c r="B151" s="127" t="s">
        <v>23</v>
      </c>
      <c r="C151" s="127" t="s">
        <v>41</v>
      </c>
      <c r="D151" s="127" t="s">
        <v>73</v>
      </c>
      <c r="E151" s="127"/>
      <c r="F151" s="127"/>
      <c r="G151" s="127"/>
      <c r="H151" s="139"/>
      <c r="I151" s="160">
        <f>I152</f>
        <v>28</v>
      </c>
    </row>
    <row r="152" spans="1:9" ht="34.5" customHeight="1">
      <c r="A152" s="170" t="s">
        <v>74</v>
      </c>
      <c r="B152" s="127" t="s">
        <v>23</v>
      </c>
      <c r="C152" s="127" t="s">
        <v>41</v>
      </c>
      <c r="D152" s="127">
        <v>97</v>
      </c>
      <c r="E152" s="127" t="s">
        <v>71</v>
      </c>
      <c r="F152" s="127" t="s">
        <v>324</v>
      </c>
      <c r="G152" s="127"/>
      <c r="H152" s="173"/>
      <c r="I152" s="160">
        <f>I153</f>
        <v>28</v>
      </c>
    </row>
    <row r="153" spans="1:9" ht="24.75" customHeight="1">
      <c r="A153" s="174" t="s">
        <v>289</v>
      </c>
      <c r="B153" s="138" t="s">
        <v>23</v>
      </c>
      <c r="C153" s="138" t="s">
        <v>41</v>
      </c>
      <c r="D153" s="138" t="s">
        <v>73</v>
      </c>
      <c r="E153" s="138" t="s">
        <v>71</v>
      </c>
      <c r="F153" s="138" t="s">
        <v>324</v>
      </c>
      <c r="G153" s="138" t="s">
        <v>270</v>
      </c>
      <c r="H153" s="173"/>
      <c r="I153" s="140">
        <f>I154</f>
        <v>28</v>
      </c>
    </row>
    <row r="154" spans="1:9" ht="34.5" customHeight="1">
      <c r="A154" s="181" t="s">
        <v>106</v>
      </c>
      <c r="B154" s="138" t="s">
        <v>23</v>
      </c>
      <c r="C154" s="138" t="s">
        <v>41</v>
      </c>
      <c r="D154" s="138" t="s">
        <v>73</v>
      </c>
      <c r="E154" s="138" t="s">
        <v>71</v>
      </c>
      <c r="F154" s="138" t="s">
        <v>324</v>
      </c>
      <c r="G154" s="138" t="s">
        <v>270</v>
      </c>
      <c r="H154" s="173">
        <v>540</v>
      </c>
      <c r="I154" s="140">
        <v>28</v>
      </c>
    </row>
    <row r="155" spans="1:9" ht="34.5" customHeight="1" hidden="1">
      <c r="A155" s="170" t="s">
        <v>107</v>
      </c>
      <c r="B155" s="127" t="s">
        <v>23</v>
      </c>
      <c r="C155" s="127" t="s">
        <v>41</v>
      </c>
      <c r="D155" s="127" t="s">
        <v>23</v>
      </c>
      <c r="E155" s="127"/>
      <c r="F155" s="127"/>
      <c r="G155" s="127"/>
      <c r="H155" s="139"/>
      <c r="I155" s="160">
        <f>I156+I159</f>
        <v>0</v>
      </c>
    </row>
    <row r="156" spans="1:9" ht="65.25" customHeight="1" hidden="1">
      <c r="A156" s="159" t="s">
        <v>159</v>
      </c>
      <c r="B156" s="127" t="s">
        <v>23</v>
      </c>
      <c r="C156" s="127" t="s">
        <v>41</v>
      </c>
      <c r="D156" s="127" t="s">
        <v>23</v>
      </c>
      <c r="E156" s="127" t="s">
        <v>61</v>
      </c>
      <c r="F156" s="127" t="s">
        <v>22</v>
      </c>
      <c r="G156" s="127"/>
      <c r="H156" s="139"/>
      <c r="I156" s="160">
        <f>I157</f>
        <v>0</v>
      </c>
    </row>
    <row r="157" spans="1:9" ht="75.75" customHeight="1" hidden="1">
      <c r="A157" s="170" t="s">
        <v>160</v>
      </c>
      <c r="B157" s="127" t="s">
        <v>23</v>
      </c>
      <c r="C157" s="127" t="s">
        <v>41</v>
      </c>
      <c r="D157" s="127" t="s">
        <v>23</v>
      </c>
      <c r="E157" s="127" t="s">
        <v>61</v>
      </c>
      <c r="F157" s="127" t="s">
        <v>22</v>
      </c>
      <c r="G157" s="127" t="s">
        <v>356</v>
      </c>
      <c r="H157" s="139"/>
      <c r="I157" s="160">
        <f>I158</f>
        <v>0</v>
      </c>
    </row>
    <row r="158" spans="1:9" s="17" customFormat="1" ht="11.25" hidden="1">
      <c r="A158" s="116" t="s">
        <v>120</v>
      </c>
      <c r="B158" s="138" t="s">
        <v>23</v>
      </c>
      <c r="C158" s="138" t="s">
        <v>41</v>
      </c>
      <c r="D158" s="138" t="s">
        <v>23</v>
      </c>
      <c r="E158" s="138" t="s">
        <v>61</v>
      </c>
      <c r="F158" s="138" t="s">
        <v>22</v>
      </c>
      <c r="G158" s="138" t="s">
        <v>356</v>
      </c>
      <c r="H158" s="139" t="s">
        <v>119</v>
      </c>
      <c r="I158" s="140">
        <v>0</v>
      </c>
    </row>
    <row r="159" spans="1:9" ht="53.25" hidden="1">
      <c r="A159" s="159" t="s">
        <v>161</v>
      </c>
      <c r="B159" s="127" t="s">
        <v>23</v>
      </c>
      <c r="C159" s="127" t="s">
        <v>41</v>
      </c>
      <c r="D159" s="127" t="s">
        <v>23</v>
      </c>
      <c r="E159" s="127" t="s">
        <v>71</v>
      </c>
      <c r="F159" s="127" t="s">
        <v>22</v>
      </c>
      <c r="G159" s="127"/>
      <c r="H159" s="139"/>
      <c r="I159" s="160">
        <f>I160</f>
        <v>0</v>
      </c>
    </row>
    <row r="160" spans="1:9" ht="54.75" customHeight="1" hidden="1">
      <c r="A160" s="170" t="s">
        <v>271</v>
      </c>
      <c r="B160" s="127" t="s">
        <v>23</v>
      </c>
      <c r="C160" s="127" t="s">
        <v>41</v>
      </c>
      <c r="D160" s="127" t="s">
        <v>23</v>
      </c>
      <c r="E160" s="127" t="s">
        <v>71</v>
      </c>
      <c r="F160" s="127" t="s">
        <v>22</v>
      </c>
      <c r="G160" s="127" t="s">
        <v>357</v>
      </c>
      <c r="H160" s="139"/>
      <c r="I160" s="160">
        <f>I161</f>
        <v>0</v>
      </c>
    </row>
    <row r="161" spans="1:9" ht="11.25" hidden="1">
      <c r="A161" s="116" t="s">
        <v>120</v>
      </c>
      <c r="B161" s="138" t="s">
        <v>23</v>
      </c>
      <c r="C161" s="138" t="s">
        <v>41</v>
      </c>
      <c r="D161" s="138" t="s">
        <v>23</v>
      </c>
      <c r="E161" s="138" t="s">
        <v>71</v>
      </c>
      <c r="F161" s="138" t="s">
        <v>22</v>
      </c>
      <c r="G161" s="138" t="s">
        <v>357</v>
      </c>
      <c r="H161" s="139" t="s">
        <v>119</v>
      </c>
      <c r="I161" s="140">
        <v>0</v>
      </c>
    </row>
    <row r="162" spans="1:9" ht="15.75" customHeight="1">
      <c r="A162" s="177" t="s">
        <v>108</v>
      </c>
      <c r="B162" s="127" t="s">
        <v>23</v>
      </c>
      <c r="C162" s="127" t="s">
        <v>109</v>
      </c>
      <c r="D162" s="127"/>
      <c r="E162" s="127"/>
      <c r="F162" s="127"/>
      <c r="G162" s="127"/>
      <c r="H162" s="139"/>
      <c r="I162" s="160">
        <f>I163+I169</f>
        <v>379.2</v>
      </c>
    </row>
    <row r="163" spans="1:9" ht="36.75" customHeight="1">
      <c r="A163" s="170" t="s">
        <v>117</v>
      </c>
      <c r="B163" s="127" t="s">
        <v>23</v>
      </c>
      <c r="C163" s="127" t="s">
        <v>109</v>
      </c>
      <c r="D163" s="127" t="s">
        <v>23</v>
      </c>
      <c r="E163" s="127"/>
      <c r="F163" s="127"/>
      <c r="G163" s="127"/>
      <c r="H163" s="139"/>
      <c r="I163" s="160">
        <f>I164</f>
        <v>97.5</v>
      </c>
    </row>
    <row r="164" spans="1:9" ht="56.25" customHeight="1">
      <c r="A164" s="170" t="s">
        <v>360</v>
      </c>
      <c r="B164" s="127" t="s">
        <v>23</v>
      </c>
      <c r="C164" s="127" t="s">
        <v>109</v>
      </c>
      <c r="D164" s="127" t="s">
        <v>23</v>
      </c>
      <c r="E164" s="127" t="s">
        <v>77</v>
      </c>
      <c r="F164" s="127" t="s">
        <v>324</v>
      </c>
      <c r="G164" s="127"/>
      <c r="H164" s="139"/>
      <c r="I164" s="160">
        <f>I165+I167</f>
        <v>97.5</v>
      </c>
    </row>
    <row r="165" spans="1:9" ht="70.5" customHeight="1">
      <c r="A165" s="238" t="s">
        <v>162</v>
      </c>
      <c r="B165" s="138" t="s">
        <v>23</v>
      </c>
      <c r="C165" s="138" t="s">
        <v>109</v>
      </c>
      <c r="D165" s="138" t="s">
        <v>23</v>
      </c>
      <c r="E165" s="138" t="s">
        <v>77</v>
      </c>
      <c r="F165" s="138" t="s">
        <v>22</v>
      </c>
      <c r="G165" s="138" t="s">
        <v>347</v>
      </c>
      <c r="H165" s="139"/>
      <c r="I165" s="140">
        <f>I166</f>
        <v>97.5</v>
      </c>
    </row>
    <row r="166" spans="1:9" ht="14.25" customHeight="1">
      <c r="A166" s="116" t="s">
        <v>120</v>
      </c>
      <c r="B166" s="138" t="s">
        <v>23</v>
      </c>
      <c r="C166" s="138" t="s">
        <v>109</v>
      </c>
      <c r="D166" s="138" t="s">
        <v>23</v>
      </c>
      <c r="E166" s="138" t="s">
        <v>77</v>
      </c>
      <c r="F166" s="138" t="s">
        <v>22</v>
      </c>
      <c r="G166" s="138" t="s">
        <v>347</v>
      </c>
      <c r="H166" s="139" t="s">
        <v>119</v>
      </c>
      <c r="I166" s="140">
        <v>97.5</v>
      </c>
    </row>
    <row r="167" spans="1:9" ht="21.75" customHeight="1" hidden="1">
      <c r="A167" s="68" t="s">
        <v>163</v>
      </c>
      <c r="B167" s="36" t="s">
        <v>23</v>
      </c>
      <c r="C167" s="36" t="s">
        <v>109</v>
      </c>
      <c r="D167" s="36" t="s">
        <v>23</v>
      </c>
      <c r="E167" s="36"/>
      <c r="F167" s="36"/>
      <c r="G167" s="36"/>
      <c r="H167" s="57"/>
      <c r="I167" s="37">
        <f>I168</f>
        <v>0</v>
      </c>
    </row>
    <row r="168" spans="1:9" ht="15" customHeight="1" hidden="1">
      <c r="A168" s="60" t="s">
        <v>120</v>
      </c>
      <c r="B168" s="21" t="s">
        <v>23</v>
      </c>
      <c r="C168" s="21" t="s">
        <v>109</v>
      </c>
      <c r="D168" s="21" t="s">
        <v>23</v>
      </c>
      <c r="E168" s="21"/>
      <c r="F168" s="21"/>
      <c r="G168" s="21"/>
      <c r="H168" s="62"/>
      <c r="I168" s="63">
        <v>0</v>
      </c>
    </row>
    <row r="169" spans="1:9" ht="16.5" customHeight="1">
      <c r="A169" s="170" t="s">
        <v>72</v>
      </c>
      <c r="B169" s="127" t="s">
        <v>23</v>
      </c>
      <c r="C169" s="127" t="s">
        <v>109</v>
      </c>
      <c r="D169" s="127" t="s">
        <v>73</v>
      </c>
      <c r="E169" s="127"/>
      <c r="F169" s="127"/>
      <c r="G169" s="127"/>
      <c r="H169" s="139"/>
      <c r="I169" s="160">
        <f>I170</f>
        <v>281.7</v>
      </c>
    </row>
    <row r="170" spans="1:9" ht="34.5" customHeight="1">
      <c r="A170" s="170" t="s">
        <v>74</v>
      </c>
      <c r="B170" s="127" t="s">
        <v>23</v>
      </c>
      <c r="C170" s="127" t="s">
        <v>109</v>
      </c>
      <c r="D170" s="127">
        <v>97</v>
      </c>
      <c r="E170" s="127" t="s">
        <v>71</v>
      </c>
      <c r="F170" s="127" t="s">
        <v>324</v>
      </c>
      <c r="G170" s="127"/>
      <c r="H170" s="173"/>
      <c r="I170" s="160">
        <f>I171</f>
        <v>281.7</v>
      </c>
    </row>
    <row r="171" spans="1:9" ht="36" customHeight="1">
      <c r="A171" s="174" t="s">
        <v>479</v>
      </c>
      <c r="B171" s="127" t="s">
        <v>23</v>
      </c>
      <c r="C171" s="127" t="s">
        <v>109</v>
      </c>
      <c r="D171" s="127">
        <v>97</v>
      </c>
      <c r="E171" s="127" t="s">
        <v>71</v>
      </c>
      <c r="F171" s="127" t="s">
        <v>324</v>
      </c>
      <c r="G171" s="127" t="s">
        <v>480</v>
      </c>
      <c r="H171" s="173">
        <v>540</v>
      </c>
      <c r="I171" s="160">
        <v>281.7</v>
      </c>
    </row>
    <row r="172" spans="1:9" ht="12.75">
      <c r="A172" s="196" t="s">
        <v>113</v>
      </c>
      <c r="B172" s="197" t="s">
        <v>26</v>
      </c>
      <c r="C172" s="197"/>
      <c r="D172" s="90"/>
      <c r="E172" s="90"/>
      <c r="F172" s="90"/>
      <c r="G172" s="90"/>
      <c r="H172" s="198"/>
      <c r="I172" s="91">
        <f>I174+I200+I204</f>
        <v>3941.7000000000003</v>
      </c>
    </row>
    <row r="173" spans="1:9" ht="11.25">
      <c r="A173" s="179" t="s">
        <v>114</v>
      </c>
      <c r="B173" s="127" t="s">
        <v>26</v>
      </c>
      <c r="C173" s="127" t="s">
        <v>41</v>
      </c>
      <c r="D173" s="127"/>
      <c r="E173" s="127"/>
      <c r="F173" s="127"/>
      <c r="G173" s="127"/>
      <c r="H173" s="139"/>
      <c r="I173" s="160">
        <f>I174-I189-I185</f>
        <v>3722.3</v>
      </c>
    </row>
    <row r="174" spans="1:9" ht="21.75">
      <c r="A174" s="179" t="s">
        <v>138</v>
      </c>
      <c r="B174" s="127" t="s">
        <v>26</v>
      </c>
      <c r="C174" s="127" t="s">
        <v>41</v>
      </c>
      <c r="D174" s="127" t="s">
        <v>26</v>
      </c>
      <c r="E174" s="127" t="s">
        <v>100</v>
      </c>
      <c r="F174" s="127" t="s">
        <v>324</v>
      </c>
      <c r="G174" s="127"/>
      <c r="H174" s="139"/>
      <c r="I174" s="160">
        <f>I175+I193</f>
        <v>3722.3</v>
      </c>
    </row>
    <row r="175" spans="1:9" ht="43.5" customHeight="1">
      <c r="A175" s="179" t="s">
        <v>164</v>
      </c>
      <c r="B175" s="169" t="s">
        <v>26</v>
      </c>
      <c r="C175" s="169" t="s">
        <v>41</v>
      </c>
      <c r="D175" s="127" t="s">
        <v>26</v>
      </c>
      <c r="E175" s="127" t="s">
        <v>61</v>
      </c>
      <c r="F175" s="127" t="s">
        <v>324</v>
      </c>
      <c r="G175" s="127"/>
      <c r="H175" s="139"/>
      <c r="I175" s="160">
        <f>I180+I182+I184+I191</f>
        <v>1170.7</v>
      </c>
    </row>
    <row r="176" spans="1:9" ht="43.5" customHeight="1" hidden="1">
      <c r="A176" s="159" t="s">
        <v>165</v>
      </c>
      <c r="B176" s="199" t="s">
        <v>26</v>
      </c>
      <c r="C176" s="199" t="s">
        <v>41</v>
      </c>
      <c r="D176" s="127" t="s">
        <v>26</v>
      </c>
      <c r="E176" s="127"/>
      <c r="F176" s="127" t="s">
        <v>247</v>
      </c>
      <c r="G176" s="127" t="s">
        <v>272</v>
      </c>
      <c r="H176" s="139"/>
      <c r="I176" s="160">
        <f>I177</f>
        <v>0</v>
      </c>
    </row>
    <row r="177" spans="1:9" s="17" customFormat="1" ht="11.25" customHeight="1" hidden="1">
      <c r="A177" s="116" t="s">
        <v>120</v>
      </c>
      <c r="B177" s="137" t="s">
        <v>26</v>
      </c>
      <c r="C177" s="137" t="s">
        <v>41</v>
      </c>
      <c r="D177" s="138" t="s">
        <v>26</v>
      </c>
      <c r="E177" s="138"/>
      <c r="F177" s="138" t="s">
        <v>247</v>
      </c>
      <c r="G177" s="138" t="s">
        <v>272</v>
      </c>
      <c r="H177" s="139" t="s">
        <v>119</v>
      </c>
      <c r="I177" s="140">
        <v>0</v>
      </c>
    </row>
    <row r="178" spans="1:9" s="17" customFormat="1" ht="63.75" customHeight="1" hidden="1">
      <c r="A178" s="200" t="s">
        <v>359</v>
      </c>
      <c r="B178" s="199" t="s">
        <v>26</v>
      </c>
      <c r="C178" s="199" t="s">
        <v>41</v>
      </c>
      <c r="D178" s="127" t="s">
        <v>26</v>
      </c>
      <c r="E178" s="127"/>
      <c r="F178" s="127" t="s">
        <v>61</v>
      </c>
      <c r="G178" s="127" t="s">
        <v>135</v>
      </c>
      <c r="H178" s="139"/>
      <c r="I178" s="160">
        <v>0</v>
      </c>
    </row>
    <row r="179" spans="1:9" s="17" customFormat="1" ht="12" customHeight="1" hidden="1">
      <c r="A179" s="116" t="s">
        <v>120</v>
      </c>
      <c r="B179" s="137" t="s">
        <v>26</v>
      </c>
      <c r="C179" s="137" t="s">
        <v>41</v>
      </c>
      <c r="D179" s="138" t="s">
        <v>26</v>
      </c>
      <c r="E179" s="138"/>
      <c r="F179" s="138" t="s">
        <v>61</v>
      </c>
      <c r="G179" s="138" t="s">
        <v>135</v>
      </c>
      <c r="H179" s="139" t="s">
        <v>119</v>
      </c>
      <c r="I179" s="140">
        <v>0</v>
      </c>
    </row>
    <row r="180" spans="1:9" s="17" customFormat="1" ht="44.25" customHeight="1">
      <c r="A180" s="159" t="s">
        <v>466</v>
      </c>
      <c r="B180" s="199" t="s">
        <v>26</v>
      </c>
      <c r="C180" s="199" t="s">
        <v>41</v>
      </c>
      <c r="D180" s="127" t="s">
        <v>26</v>
      </c>
      <c r="E180" s="127" t="s">
        <v>61</v>
      </c>
      <c r="F180" s="127" t="s">
        <v>22</v>
      </c>
      <c r="G180" s="127" t="s">
        <v>272</v>
      </c>
      <c r="H180" s="139"/>
      <c r="I180" s="160">
        <f>I181</f>
        <v>370.7</v>
      </c>
    </row>
    <row r="181" spans="1:9" s="17" customFormat="1" ht="12" customHeight="1">
      <c r="A181" s="116" t="s">
        <v>120</v>
      </c>
      <c r="B181" s="137" t="s">
        <v>26</v>
      </c>
      <c r="C181" s="137" t="s">
        <v>41</v>
      </c>
      <c r="D181" s="138" t="s">
        <v>26</v>
      </c>
      <c r="E181" s="138" t="s">
        <v>61</v>
      </c>
      <c r="F181" s="138" t="s">
        <v>22</v>
      </c>
      <c r="G181" s="138" t="s">
        <v>272</v>
      </c>
      <c r="H181" s="139" t="s">
        <v>119</v>
      </c>
      <c r="I181" s="140">
        <v>370.7</v>
      </c>
    </row>
    <row r="182" spans="1:9" s="17" customFormat="1" ht="12" customHeight="1">
      <c r="A182" s="134" t="s">
        <v>467</v>
      </c>
      <c r="B182" s="199" t="s">
        <v>26</v>
      </c>
      <c r="C182" s="199" t="s">
        <v>41</v>
      </c>
      <c r="D182" s="127" t="s">
        <v>26</v>
      </c>
      <c r="E182" s="127" t="s">
        <v>61</v>
      </c>
      <c r="F182" s="127" t="s">
        <v>22</v>
      </c>
      <c r="G182" s="127" t="s">
        <v>358</v>
      </c>
      <c r="H182" s="163"/>
      <c r="I182" s="160">
        <f>I183</f>
        <v>800</v>
      </c>
    </row>
    <row r="183" spans="1:9" s="17" customFormat="1" ht="12" customHeight="1">
      <c r="A183" s="116" t="s">
        <v>120</v>
      </c>
      <c r="B183" s="138" t="s">
        <v>26</v>
      </c>
      <c r="C183" s="138" t="s">
        <v>41</v>
      </c>
      <c r="D183" s="138" t="s">
        <v>26</v>
      </c>
      <c r="E183" s="138" t="s">
        <v>61</v>
      </c>
      <c r="F183" s="138" t="s">
        <v>22</v>
      </c>
      <c r="G183" s="138" t="s">
        <v>358</v>
      </c>
      <c r="H183" s="141" t="s">
        <v>119</v>
      </c>
      <c r="I183" s="140">
        <v>800</v>
      </c>
    </row>
    <row r="184" spans="1:9" s="17" customFormat="1" ht="12" customHeight="1" hidden="1">
      <c r="A184" s="209" t="s">
        <v>398</v>
      </c>
      <c r="B184" s="199" t="s">
        <v>26</v>
      </c>
      <c r="C184" s="199" t="s">
        <v>41</v>
      </c>
      <c r="D184" s="127" t="s">
        <v>26</v>
      </c>
      <c r="E184" s="127" t="s">
        <v>61</v>
      </c>
      <c r="F184" s="127" t="s">
        <v>24</v>
      </c>
      <c r="G184" s="127"/>
      <c r="H184" s="176" t="s">
        <v>119</v>
      </c>
      <c r="I184" s="160">
        <f>I187+I189+I185</f>
        <v>0</v>
      </c>
    </row>
    <row r="185" spans="1:9" s="17" customFormat="1" ht="63.75" customHeight="1" hidden="1">
      <c r="A185" s="283" t="s">
        <v>402</v>
      </c>
      <c r="B185" s="137" t="s">
        <v>26</v>
      </c>
      <c r="C185" s="137" t="s">
        <v>41</v>
      </c>
      <c r="D185" s="138" t="s">
        <v>26</v>
      </c>
      <c r="E185" s="138" t="s">
        <v>61</v>
      </c>
      <c r="F185" s="138" t="s">
        <v>24</v>
      </c>
      <c r="G185" s="138" t="s">
        <v>393</v>
      </c>
      <c r="H185" s="139"/>
      <c r="I185" s="140">
        <v>0</v>
      </c>
    </row>
    <row r="186" spans="1:9" s="17" customFormat="1" ht="12" customHeight="1" hidden="1">
      <c r="A186" s="116" t="s">
        <v>120</v>
      </c>
      <c r="B186" s="137" t="s">
        <v>26</v>
      </c>
      <c r="C186" s="137" t="s">
        <v>41</v>
      </c>
      <c r="D186" s="138" t="s">
        <v>26</v>
      </c>
      <c r="E186" s="138" t="s">
        <v>61</v>
      </c>
      <c r="F186" s="138" t="s">
        <v>24</v>
      </c>
      <c r="G186" s="138" t="s">
        <v>393</v>
      </c>
      <c r="H186" s="139" t="s">
        <v>119</v>
      </c>
      <c r="I186" s="140">
        <v>0</v>
      </c>
    </row>
    <row r="187" spans="1:9" s="17" customFormat="1" ht="55.5" customHeight="1" hidden="1">
      <c r="A187" s="283" t="s">
        <v>394</v>
      </c>
      <c r="B187" s="137" t="s">
        <v>26</v>
      </c>
      <c r="C187" s="137" t="s">
        <v>41</v>
      </c>
      <c r="D187" s="138" t="s">
        <v>26</v>
      </c>
      <c r="E187" s="138" t="s">
        <v>61</v>
      </c>
      <c r="F187" s="138" t="s">
        <v>24</v>
      </c>
      <c r="G187" s="138" t="s">
        <v>396</v>
      </c>
      <c r="H187" s="139"/>
      <c r="I187" s="140">
        <f>I188</f>
        <v>0</v>
      </c>
    </row>
    <row r="188" spans="1:9" s="17" customFormat="1" ht="15.75" customHeight="1" hidden="1">
      <c r="A188" s="116" t="s">
        <v>120</v>
      </c>
      <c r="B188" s="137" t="s">
        <v>26</v>
      </c>
      <c r="C188" s="137" t="s">
        <v>41</v>
      </c>
      <c r="D188" s="138" t="s">
        <v>26</v>
      </c>
      <c r="E188" s="138" t="s">
        <v>61</v>
      </c>
      <c r="F188" s="138" t="s">
        <v>24</v>
      </c>
      <c r="G188" s="138" t="s">
        <v>396</v>
      </c>
      <c r="H188" s="139" t="s">
        <v>119</v>
      </c>
      <c r="I188" s="140">
        <v>0</v>
      </c>
    </row>
    <row r="189" spans="1:9" s="17" customFormat="1" ht="56.25" customHeight="1" hidden="1">
      <c r="A189" s="283" t="s">
        <v>395</v>
      </c>
      <c r="B189" s="137" t="s">
        <v>26</v>
      </c>
      <c r="C189" s="137" t="s">
        <v>41</v>
      </c>
      <c r="D189" s="138" t="s">
        <v>26</v>
      </c>
      <c r="E189" s="138" t="s">
        <v>61</v>
      </c>
      <c r="F189" s="138" t="s">
        <v>24</v>
      </c>
      <c r="G189" s="138" t="s">
        <v>397</v>
      </c>
      <c r="H189" s="139"/>
      <c r="I189" s="140">
        <f>I190</f>
        <v>0</v>
      </c>
    </row>
    <row r="190" spans="1:9" s="17" customFormat="1" ht="19.5" customHeight="1" hidden="1">
      <c r="A190" s="116" t="s">
        <v>120</v>
      </c>
      <c r="B190" s="137" t="s">
        <v>26</v>
      </c>
      <c r="C190" s="137" t="s">
        <v>41</v>
      </c>
      <c r="D190" s="138" t="s">
        <v>26</v>
      </c>
      <c r="E190" s="138" t="s">
        <v>61</v>
      </c>
      <c r="F190" s="138" t="s">
        <v>24</v>
      </c>
      <c r="G190" s="138" t="s">
        <v>397</v>
      </c>
      <c r="H190" s="139" t="s">
        <v>119</v>
      </c>
      <c r="I190" s="140">
        <v>0</v>
      </c>
    </row>
    <row r="191" spans="1:9" s="17" customFormat="1" ht="24" customHeight="1" hidden="1">
      <c r="A191" s="183" t="s">
        <v>392</v>
      </c>
      <c r="B191" s="199" t="s">
        <v>26</v>
      </c>
      <c r="C191" s="199" t="s">
        <v>41</v>
      </c>
      <c r="D191" s="127" t="s">
        <v>26</v>
      </c>
      <c r="E191" s="127" t="s">
        <v>61</v>
      </c>
      <c r="F191" s="127" t="s">
        <v>23</v>
      </c>
      <c r="G191" s="127" t="s">
        <v>391</v>
      </c>
      <c r="H191" s="163"/>
      <c r="I191" s="160">
        <f>I192</f>
        <v>0</v>
      </c>
    </row>
    <row r="192" spans="1:9" s="17" customFormat="1" ht="15.75" customHeight="1" hidden="1">
      <c r="A192" s="116" t="s">
        <v>120</v>
      </c>
      <c r="B192" s="137" t="s">
        <v>26</v>
      </c>
      <c r="C192" s="137" t="s">
        <v>41</v>
      </c>
      <c r="D192" s="138" t="s">
        <v>26</v>
      </c>
      <c r="E192" s="138" t="s">
        <v>61</v>
      </c>
      <c r="F192" s="138" t="s">
        <v>23</v>
      </c>
      <c r="G192" s="138" t="s">
        <v>391</v>
      </c>
      <c r="H192" s="139" t="s">
        <v>119</v>
      </c>
      <c r="I192" s="140">
        <v>0</v>
      </c>
    </row>
    <row r="193" spans="1:9" ht="43.5" customHeight="1">
      <c r="A193" s="202" t="s">
        <v>166</v>
      </c>
      <c r="B193" s="191" t="s">
        <v>26</v>
      </c>
      <c r="C193" s="191" t="s">
        <v>41</v>
      </c>
      <c r="D193" s="127" t="s">
        <v>26</v>
      </c>
      <c r="E193" s="127" t="s">
        <v>71</v>
      </c>
      <c r="F193" s="127" t="s">
        <v>324</v>
      </c>
      <c r="G193" s="127"/>
      <c r="H193" s="139"/>
      <c r="I193" s="160">
        <f>I194+I198</f>
        <v>2551.6</v>
      </c>
    </row>
    <row r="194" spans="1:9" ht="67.5" customHeight="1">
      <c r="A194" s="159" t="s">
        <v>142</v>
      </c>
      <c r="B194" s="199" t="s">
        <v>26</v>
      </c>
      <c r="C194" s="199" t="s">
        <v>41</v>
      </c>
      <c r="D194" s="127" t="s">
        <v>26</v>
      </c>
      <c r="E194" s="127" t="s">
        <v>71</v>
      </c>
      <c r="F194" s="127" t="s">
        <v>22</v>
      </c>
      <c r="G194" s="127" t="s">
        <v>273</v>
      </c>
      <c r="H194" s="139"/>
      <c r="I194" s="160">
        <f>I195</f>
        <v>2096.7</v>
      </c>
    </row>
    <row r="195" spans="1:9" ht="17.25" customHeight="1">
      <c r="A195" s="116" t="s">
        <v>120</v>
      </c>
      <c r="B195" s="137" t="s">
        <v>26</v>
      </c>
      <c r="C195" s="137" t="s">
        <v>41</v>
      </c>
      <c r="D195" s="138" t="s">
        <v>26</v>
      </c>
      <c r="E195" s="138" t="s">
        <v>71</v>
      </c>
      <c r="F195" s="138" t="s">
        <v>22</v>
      </c>
      <c r="G195" s="138" t="s">
        <v>273</v>
      </c>
      <c r="H195" s="139" t="s">
        <v>119</v>
      </c>
      <c r="I195" s="140">
        <v>2096.7</v>
      </c>
    </row>
    <row r="196" spans="1:9" ht="63.75" hidden="1">
      <c r="A196" s="159" t="s">
        <v>140</v>
      </c>
      <c r="B196" s="199" t="s">
        <v>26</v>
      </c>
      <c r="C196" s="199" t="s">
        <v>41</v>
      </c>
      <c r="D196" s="127" t="s">
        <v>26</v>
      </c>
      <c r="E196" s="127" t="s">
        <v>71</v>
      </c>
      <c r="F196" s="127" t="s">
        <v>24</v>
      </c>
      <c r="G196" s="127" t="s">
        <v>391</v>
      </c>
      <c r="H196" s="139"/>
      <c r="I196" s="160">
        <f>I197</f>
        <v>0</v>
      </c>
    </row>
    <row r="197" spans="1:9" ht="11.25" hidden="1">
      <c r="A197" s="116" t="s">
        <v>120</v>
      </c>
      <c r="B197" s="137" t="s">
        <v>26</v>
      </c>
      <c r="C197" s="137" t="s">
        <v>41</v>
      </c>
      <c r="D197" s="138" t="s">
        <v>26</v>
      </c>
      <c r="E197" s="138" t="s">
        <v>71</v>
      </c>
      <c r="F197" s="138" t="s">
        <v>24</v>
      </c>
      <c r="G197" s="138" t="s">
        <v>391</v>
      </c>
      <c r="H197" s="139" t="s">
        <v>119</v>
      </c>
      <c r="I197" s="140">
        <v>0</v>
      </c>
    </row>
    <row r="198" spans="1:9" ht="78" customHeight="1">
      <c r="A198" s="159" t="s">
        <v>167</v>
      </c>
      <c r="B198" s="199" t="s">
        <v>26</v>
      </c>
      <c r="C198" s="199" t="s">
        <v>41</v>
      </c>
      <c r="D198" s="127" t="s">
        <v>26</v>
      </c>
      <c r="E198" s="127" t="s">
        <v>71</v>
      </c>
      <c r="F198" s="127" t="s">
        <v>23</v>
      </c>
      <c r="G198" s="127" t="s">
        <v>444</v>
      </c>
      <c r="H198" s="139"/>
      <c r="I198" s="160">
        <f>I199</f>
        <v>454.9</v>
      </c>
    </row>
    <row r="199" spans="1:9" ht="15.75" customHeight="1">
      <c r="A199" s="116" t="s">
        <v>120</v>
      </c>
      <c r="B199" s="137" t="s">
        <v>26</v>
      </c>
      <c r="C199" s="137" t="s">
        <v>41</v>
      </c>
      <c r="D199" s="138" t="s">
        <v>26</v>
      </c>
      <c r="E199" s="138" t="s">
        <v>71</v>
      </c>
      <c r="F199" s="138" t="s">
        <v>23</v>
      </c>
      <c r="G199" s="138" t="s">
        <v>444</v>
      </c>
      <c r="H199" s="139" t="s">
        <v>119</v>
      </c>
      <c r="I199" s="140">
        <v>454.9</v>
      </c>
    </row>
    <row r="200" spans="1:9" ht="14.25" customHeight="1">
      <c r="A200" s="278" t="s">
        <v>388</v>
      </c>
      <c r="B200" s="279" t="s">
        <v>26</v>
      </c>
      <c r="C200" s="279" t="s">
        <v>109</v>
      </c>
      <c r="D200" s="280"/>
      <c r="E200" s="280"/>
      <c r="F200" s="280"/>
      <c r="G200" s="280"/>
      <c r="H200" s="281"/>
      <c r="I200" s="282">
        <f>I201</f>
        <v>99.4</v>
      </c>
    </row>
    <row r="201" spans="1:9" ht="14.25" customHeight="1">
      <c r="A201" s="182" t="s">
        <v>99</v>
      </c>
      <c r="B201" s="127" t="s">
        <v>26</v>
      </c>
      <c r="C201" s="127" t="s">
        <v>109</v>
      </c>
      <c r="D201" s="127" t="s">
        <v>52</v>
      </c>
      <c r="E201" s="127" t="s">
        <v>102</v>
      </c>
      <c r="F201" s="127" t="s">
        <v>52</v>
      </c>
      <c r="G201" s="127"/>
      <c r="H201" s="163"/>
      <c r="I201" s="160">
        <f>I203</f>
        <v>99.4</v>
      </c>
    </row>
    <row r="202" spans="1:9" ht="14.25" customHeight="1">
      <c r="A202" s="182" t="s">
        <v>371</v>
      </c>
      <c r="B202" s="127" t="s">
        <v>26</v>
      </c>
      <c r="C202" s="127" t="s">
        <v>109</v>
      </c>
      <c r="D202" s="127" t="s">
        <v>52</v>
      </c>
      <c r="E202" s="127" t="s">
        <v>102</v>
      </c>
      <c r="F202" s="127" t="s">
        <v>52</v>
      </c>
      <c r="G202" s="127" t="s">
        <v>354</v>
      </c>
      <c r="H202" s="163"/>
      <c r="I202" s="160">
        <f>I203</f>
        <v>99.4</v>
      </c>
    </row>
    <row r="203" spans="1:9" ht="14.25" customHeight="1">
      <c r="A203" s="116" t="s">
        <v>120</v>
      </c>
      <c r="B203" s="138" t="s">
        <v>26</v>
      </c>
      <c r="C203" s="138" t="s">
        <v>109</v>
      </c>
      <c r="D203" s="138" t="s">
        <v>52</v>
      </c>
      <c r="E203" s="138" t="s">
        <v>102</v>
      </c>
      <c r="F203" s="138" t="s">
        <v>52</v>
      </c>
      <c r="G203" s="138" t="s">
        <v>354</v>
      </c>
      <c r="H203" s="139" t="s">
        <v>119</v>
      </c>
      <c r="I203" s="140">
        <v>99.4</v>
      </c>
    </row>
    <row r="204" spans="1:9" ht="17.25" customHeight="1">
      <c r="A204" s="179" t="s">
        <v>53</v>
      </c>
      <c r="B204" s="127" t="s">
        <v>26</v>
      </c>
      <c r="C204" s="127" t="s">
        <v>54</v>
      </c>
      <c r="D204" s="127"/>
      <c r="E204" s="127"/>
      <c r="F204" s="127"/>
      <c r="G204" s="127"/>
      <c r="H204" s="139"/>
      <c r="I204" s="160">
        <f>I205</f>
        <v>120</v>
      </c>
    </row>
    <row r="205" spans="1:9" ht="22.5" customHeight="1">
      <c r="A205" s="159" t="s">
        <v>361</v>
      </c>
      <c r="B205" s="127" t="s">
        <v>26</v>
      </c>
      <c r="C205" s="127" t="s">
        <v>54</v>
      </c>
      <c r="D205" s="127" t="s">
        <v>54</v>
      </c>
      <c r="E205" s="127"/>
      <c r="F205" s="127"/>
      <c r="G205" s="127"/>
      <c r="H205" s="141"/>
      <c r="I205" s="160">
        <f>I206+I208</f>
        <v>120</v>
      </c>
    </row>
    <row r="206" spans="1:9" ht="36" customHeight="1">
      <c r="A206" s="159" t="s">
        <v>362</v>
      </c>
      <c r="B206" s="127" t="s">
        <v>26</v>
      </c>
      <c r="C206" s="127" t="s">
        <v>54</v>
      </c>
      <c r="D206" s="127" t="s">
        <v>54</v>
      </c>
      <c r="E206" s="127" t="s">
        <v>61</v>
      </c>
      <c r="F206" s="127" t="s">
        <v>22</v>
      </c>
      <c r="G206" s="127"/>
      <c r="H206" s="141"/>
      <c r="I206" s="160">
        <f>I207</f>
        <v>70</v>
      </c>
    </row>
    <row r="207" spans="1:9" ht="14.25" customHeight="1">
      <c r="A207" s="238" t="s">
        <v>120</v>
      </c>
      <c r="B207" s="138" t="s">
        <v>26</v>
      </c>
      <c r="C207" s="138" t="s">
        <v>54</v>
      </c>
      <c r="D207" s="138" t="s">
        <v>54</v>
      </c>
      <c r="E207" s="138" t="s">
        <v>61</v>
      </c>
      <c r="F207" s="138" t="s">
        <v>22</v>
      </c>
      <c r="G207" s="138" t="s">
        <v>363</v>
      </c>
      <c r="H207" s="141" t="s">
        <v>119</v>
      </c>
      <c r="I207" s="140">
        <v>70</v>
      </c>
    </row>
    <row r="208" spans="1:9" ht="34.5" customHeight="1">
      <c r="A208" s="170" t="s">
        <v>364</v>
      </c>
      <c r="B208" s="127" t="s">
        <v>26</v>
      </c>
      <c r="C208" s="184">
        <v>12</v>
      </c>
      <c r="D208" s="184">
        <v>12</v>
      </c>
      <c r="E208" s="184">
        <v>1</v>
      </c>
      <c r="F208" s="127" t="s">
        <v>24</v>
      </c>
      <c r="G208" s="182"/>
      <c r="H208" s="182"/>
      <c r="I208" s="184">
        <f>I209</f>
        <v>50</v>
      </c>
    </row>
    <row r="209" spans="1:9" ht="16.5" customHeight="1">
      <c r="A209" s="172" t="s">
        <v>120</v>
      </c>
      <c r="B209" s="127" t="s">
        <v>26</v>
      </c>
      <c r="C209" s="162">
        <v>12</v>
      </c>
      <c r="D209" s="162">
        <v>12</v>
      </c>
      <c r="E209" s="162">
        <v>1</v>
      </c>
      <c r="F209" s="138" t="s">
        <v>24</v>
      </c>
      <c r="G209" s="172">
        <v>29390</v>
      </c>
      <c r="H209" s="172">
        <v>240</v>
      </c>
      <c r="I209" s="162">
        <v>50</v>
      </c>
    </row>
    <row r="210" spans="1:9" ht="20.25" customHeight="1">
      <c r="A210" s="187" t="s">
        <v>143</v>
      </c>
      <c r="B210" s="188" t="s">
        <v>27</v>
      </c>
      <c r="C210" s="188"/>
      <c r="D210" s="90"/>
      <c r="E210" s="90"/>
      <c r="F210" s="90"/>
      <c r="G210" s="91"/>
      <c r="H210" s="204"/>
      <c r="I210" s="91">
        <f>I211+I237+I260+I294</f>
        <v>11905.5</v>
      </c>
    </row>
    <row r="211" spans="1:9" ht="14.25" customHeight="1" hidden="1">
      <c r="A211" s="179" t="s">
        <v>28</v>
      </c>
      <c r="B211" s="127" t="s">
        <v>27</v>
      </c>
      <c r="C211" s="127" t="s">
        <v>22</v>
      </c>
      <c r="D211" s="127"/>
      <c r="E211" s="127"/>
      <c r="F211" s="127"/>
      <c r="G211" s="160"/>
      <c r="H211" s="205"/>
      <c r="I211" s="160">
        <f>I212</f>
        <v>0</v>
      </c>
    </row>
    <row r="212" spans="1:9" ht="21.75" hidden="1">
      <c r="A212" s="170" t="s">
        <v>145</v>
      </c>
      <c r="B212" s="168" t="s">
        <v>27</v>
      </c>
      <c r="C212" s="168" t="s">
        <v>22</v>
      </c>
      <c r="D212" s="127" t="s">
        <v>27</v>
      </c>
      <c r="E212" s="127"/>
      <c r="F212" s="127"/>
      <c r="G212" s="127"/>
      <c r="H212" s="139"/>
      <c r="I212" s="160">
        <f>I218+I223+I228</f>
        <v>0</v>
      </c>
    </row>
    <row r="213" spans="1:9" ht="45" customHeight="1" hidden="1">
      <c r="A213" s="170" t="s">
        <v>168</v>
      </c>
      <c r="B213" s="168" t="s">
        <v>27</v>
      </c>
      <c r="C213" s="168" t="s">
        <v>22</v>
      </c>
      <c r="D213" s="127" t="s">
        <v>27</v>
      </c>
      <c r="E213" s="127"/>
      <c r="F213" s="127" t="s">
        <v>61</v>
      </c>
      <c r="G213" s="127" t="s">
        <v>75</v>
      </c>
      <c r="H213" s="139"/>
      <c r="I213" s="160">
        <f>I214+I216</f>
        <v>0</v>
      </c>
    </row>
    <row r="214" spans="1:9" ht="53.25" hidden="1">
      <c r="A214" s="170" t="s">
        <v>169</v>
      </c>
      <c r="B214" s="168" t="s">
        <v>27</v>
      </c>
      <c r="C214" s="168" t="s">
        <v>22</v>
      </c>
      <c r="D214" s="127" t="s">
        <v>27</v>
      </c>
      <c r="E214" s="127"/>
      <c r="F214" s="127" t="s">
        <v>61</v>
      </c>
      <c r="G214" s="127" t="s">
        <v>144</v>
      </c>
      <c r="H214" s="139"/>
      <c r="I214" s="160">
        <f>I215</f>
        <v>0</v>
      </c>
    </row>
    <row r="215" spans="1:9" ht="11.25" hidden="1">
      <c r="A215" s="116" t="s">
        <v>120</v>
      </c>
      <c r="B215" s="206" t="s">
        <v>27</v>
      </c>
      <c r="C215" s="206" t="s">
        <v>22</v>
      </c>
      <c r="D215" s="138" t="s">
        <v>27</v>
      </c>
      <c r="E215" s="138"/>
      <c r="F215" s="138" t="s">
        <v>61</v>
      </c>
      <c r="G215" s="138" t="s">
        <v>144</v>
      </c>
      <c r="H215" s="139" t="s">
        <v>119</v>
      </c>
      <c r="I215" s="140">
        <v>0</v>
      </c>
    </row>
    <row r="216" spans="1:9" ht="56.25" hidden="1">
      <c r="A216" s="174" t="s">
        <v>231</v>
      </c>
      <c r="B216" s="206" t="s">
        <v>27</v>
      </c>
      <c r="C216" s="206" t="s">
        <v>22</v>
      </c>
      <c r="D216" s="138" t="s">
        <v>27</v>
      </c>
      <c r="E216" s="138"/>
      <c r="F216" s="138" t="s">
        <v>61</v>
      </c>
      <c r="G216" s="138" t="s">
        <v>230</v>
      </c>
      <c r="H216" s="139"/>
      <c r="I216" s="140">
        <f>I217</f>
        <v>0</v>
      </c>
    </row>
    <row r="217" spans="1:9" ht="11.25" hidden="1">
      <c r="A217" s="116" t="s">
        <v>120</v>
      </c>
      <c r="B217" s="206" t="s">
        <v>27</v>
      </c>
      <c r="C217" s="206" t="s">
        <v>22</v>
      </c>
      <c r="D217" s="138" t="s">
        <v>27</v>
      </c>
      <c r="E217" s="138"/>
      <c r="F217" s="138" t="s">
        <v>61</v>
      </c>
      <c r="G217" s="138" t="s">
        <v>230</v>
      </c>
      <c r="H217" s="139" t="s">
        <v>119</v>
      </c>
      <c r="I217" s="140">
        <v>0</v>
      </c>
    </row>
    <row r="218" spans="1:9" ht="45.75" customHeight="1" hidden="1">
      <c r="A218" s="170" t="s">
        <v>170</v>
      </c>
      <c r="B218" s="168" t="s">
        <v>27</v>
      </c>
      <c r="C218" s="168" t="s">
        <v>22</v>
      </c>
      <c r="D218" s="127" t="s">
        <v>27</v>
      </c>
      <c r="E218" s="127" t="s">
        <v>71</v>
      </c>
      <c r="F218" s="127" t="s">
        <v>324</v>
      </c>
      <c r="G218" s="127"/>
      <c r="H218" s="163"/>
      <c r="I218" s="160">
        <f>I219+I221</f>
        <v>0</v>
      </c>
    </row>
    <row r="219" spans="1:9" ht="48" customHeight="1" hidden="1">
      <c r="A219" s="174" t="s">
        <v>445</v>
      </c>
      <c r="B219" s="206" t="s">
        <v>27</v>
      </c>
      <c r="C219" s="206" t="s">
        <v>22</v>
      </c>
      <c r="D219" s="138" t="s">
        <v>27</v>
      </c>
      <c r="E219" s="138" t="s">
        <v>71</v>
      </c>
      <c r="F219" s="138" t="s">
        <v>22</v>
      </c>
      <c r="G219" s="138" t="s">
        <v>365</v>
      </c>
      <c r="H219" s="139"/>
      <c r="I219" s="140">
        <f>I220</f>
        <v>0</v>
      </c>
    </row>
    <row r="220" spans="1:9" s="17" customFormat="1" ht="13.5" customHeight="1" hidden="1">
      <c r="A220" s="116" t="s">
        <v>120</v>
      </c>
      <c r="B220" s="206" t="s">
        <v>27</v>
      </c>
      <c r="C220" s="206" t="s">
        <v>22</v>
      </c>
      <c r="D220" s="138" t="s">
        <v>27</v>
      </c>
      <c r="E220" s="138" t="s">
        <v>71</v>
      </c>
      <c r="F220" s="138" t="s">
        <v>22</v>
      </c>
      <c r="G220" s="138" t="s">
        <v>365</v>
      </c>
      <c r="H220" s="139" t="s">
        <v>119</v>
      </c>
      <c r="I220" s="140">
        <v>0</v>
      </c>
    </row>
    <row r="221" spans="1:9" s="17" customFormat="1" ht="56.25" hidden="1">
      <c r="A221" s="174" t="s">
        <v>307</v>
      </c>
      <c r="B221" s="206" t="s">
        <v>27</v>
      </c>
      <c r="C221" s="206" t="s">
        <v>22</v>
      </c>
      <c r="D221" s="138" t="s">
        <v>27</v>
      </c>
      <c r="E221" s="138" t="s">
        <v>71</v>
      </c>
      <c r="F221" s="138" t="s">
        <v>22</v>
      </c>
      <c r="G221" s="138" t="s">
        <v>261</v>
      </c>
      <c r="H221" s="139"/>
      <c r="I221" s="140">
        <f>I222</f>
        <v>0</v>
      </c>
    </row>
    <row r="222" spans="1:9" s="17" customFormat="1" ht="11.25" hidden="1">
      <c r="A222" s="116" t="s">
        <v>120</v>
      </c>
      <c r="B222" s="206" t="s">
        <v>27</v>
      </c>
      <c r="C222" s="206" t="s">
        <v>22</v>
      </c>
      <c r="D222" s="138" t="s">
        <v>27</v>
      </c>
      <c r="E222" s="138" t="s">
        <v>71</v>
      </c>
      <c r="F222" s="138" t="s">
        <v>22</v>
      </c>
      <c r="G222" s="138" t="s">
        <v>261</v>
      </c>
      <c r="H222" s="139" t="s">
        <v>119</v>
      </c>
      <c r="I222" s="140">
        <v>0</v>
      </c>
    </row>
    <row r="223" spans="1:9" ht="44.25" customHeight="1" hidden="1">
      <c r="A223" s="170" t="s">
        <v>146</v>
      </c>
      <c r="B223" s="168" t="s">
        <v>27</v>
      </c>
      <c r="C223" s="168" t="s">
        <v>22</v>
      </c>
      <c r="D223" s="127" t="s">
        <v>27</v>
      </c>
      <c r="E223" s="127" t="s">
        <v>77</v>
      </c>
      <c r="F223" s="127" t="s">
        <v>324</v>
      </c>
      <c r="G223" s="127"/>
      <c r="H223" s="139"/>
      <c r="I223" s="160">
        <f>I224+I226</f>
        <v>0</v>
      </c>
    </row>
    <row r="224" spans="1:9" ht="57.75" customHeight="1" hidden="1">
      <c r="A224" s="174" t="s">
        <v>415</v>
      </c>
      <c r="B224" s="206" t="s">
        <v>27</v>
      </c>
      <c r="C224" s="206" t="s">
        <v>22</v>
      </c>
      <c r="D224" s="138" t="s">
        <v>27</v>
      </c>
      <c r="E224" s="138" t="s">
        <v>77</v>
      </c>
      <c r="F224" s="138" t="s">
        <v>22</v>
      </c>
      <c r="G224" s="138" t="s">
        <v>396</v>
      </c>
      <c r="H224" s="139"/>
      <c r="I224" s="140">
        <f>I225</f>
        <v>0</v>
      </c>
    </row>
    <row r="225" spans="1:9" s="17" customFormat="1" ht="12.75" customHeight="1" hidden="1">
      <c r="A225" s="116" t="s">
        <v>120</v>
      </c>
      <c r="B225" s="206" t="s">
        <v>27</v>
      </c>
      <c r="C225" s="206" t="s">
        <v>22</v>
      </c>
      <c r="D225" s="138" t="s">
        <v>27</v>
      </c>
      <c r="E225" s="138" t="s">
        <v>77</v>
      </c>
      <c r="F225" s="138" t="s">
        <v>22</v>
      </c>
      <c r="G225" s="138" t="s">
        <v>396</v>
      </c>
      <c r="H225" s="139" t="s">
        <v>119</v>
      </c>
      <c r="I225" s="140">
        <v>0</v>
      </c>
    </row>
    <row r="226" spans="1:9" ht="59.25" customHeight="1" hidden="1">
      <c r="A226" s="174" t="s">
        <v>416</v>
      </c>
      <c r="B226" s="206" t="s">
        <v>27</v>
      </c>
      <c r="C226" s="206" t="s">
        <v>22</v>
      </c>
      <c r="D226" s="138" t="s">
        <v>27</v>
      </c>
      <c r="E226" s="138" t="s">
        <v>77</v>
      </c>
      <c r="F226" s="138" t="s">
        <v>24</v>
      </c>
      <c r="G226" s="138" t="s">
        <v>391</v>
      </c>
      <c r="H226" s="139"/>
      <c r="I226" s="140">
        <f>I227</f>
        <v>0</v>
      </c>
    </row>
    <row r="227" spans="1:9" s="17" customFormat="1" ht="13.5" customHeight="1" hidden="1">
      <c r="A227" s="116" t="s">
        <v>120</v>
      </c>
      <c r="B227" s="206" t="s">
        <v>27</v>
      </c>
      <c r="C227" s="206" t="s">
        <v>22</v>
      </c>
      <c r="D227" s="138" t="s">
        <v>27</v>
      </c>
      <c r="E227" s="138" t="s">
        <v>77</v>
      </c>
      <c r="F227" s="138" t="s">
        <v>24</v>
      </c>
      <c r="G227" s="138" t="s">
        <v>391</v>
      </c>
      <c r="H227" s="139" t="s">
        <v>119</v>
      </c>
      <c r="I227" s="140">
        <v>0</v>
      </c>
    </row>
    <row r="228" spans="1:9" ht="46.5" customHeight="1" hidden="1">
      <c r="A228" s="167" t="s">
        <v>417</v>
      </c>
      <c r="B228" s="168" t="s">
        <v>27</v>
      </c>
      <c r="C228" s="168" t="s">
        <v>22</v>
      </c>
      <c r="D228" s="127" t="s">
        <v>27</v>
      </c>
      <c r="E228" s="127"/>
      <c r="F228" s="127"/>
      <c r="G228" s="127"/>
      <c r="H228" s="163"/>
      <c r="I228" s="160">
        <f>I229</f>
        <v>0</v>
      </c>
    </row>
    <row r="229" spans="1:9" ht="13.5" customHeight="1" hidden="1">
      <c r="A229" s="181" t="s">
        <v>418</v>
      </c>
      <c r="B229" s="206" t="s">
        <v>27</v>
      </c>
      <c r="C229" s="206" t="s">
        <v>22</v>
      </c>
      <c r="D229" s="138" t="s">
        <v>27</v>
      </c>
      <c r="E229" s="138" t="s">
        <v>325</v>
      </c>
      <c r="F229" s="138" t="s">
        <v>22</v>
      </c>
      <c r="G229" s="138"/>
      <c r="H229" s="139"/>
      <c r="I229" s="140">
        <f>I230</f>
        <v>0</v>
      </c>
    </row>
    <row r="230" spans="1:9" ht="11.25" hidden="1">
      <c r="A230" s="116" t="s">
        <v>120</v>
      </c>
      <c r="B230" s="206" t="s">
        <v>27</v>
      </c>
      <c r="C230" s="138" t="s">
        <v>22</v>
      </c>
      <c r="D230" s="138" t="s">
        <v>27</v>
      </c>
      <c r="E230" s="138" t="s">
        <v>325</v>
      </c>
      <c r="F230" s="138" t="s">
        <v>22</v>
      </c>
      <c r="G230" s="206">
        <v>29160</v>
      </c>
      <c r="H230" s="173">
        <v>240</v>
      </c>
      <c r="I230" s="140">
        <v>0</v>
      </c>
    </row>
    <row r="231" spans="1:9" ht="11.25" hidden="1">
      <c r="A231" s="116" t="s">
        <v>99</v>
      </c>
      <c r="B231" s="206" t="s">
        <v>27</v>
      </c>
      <c r="C231" s="206" t="s">
        <v>22</v>
      </c>
      <c r="D231" s="138" t="s">
        <v>52</v>
      </c>
      <c r="E231" s="138"/>
      <c r="F231" s="138"/>
      <c r="G231" s="206"/>
      <c r="H231" s="173"/>
      <c r="I231" s="140">
        <f>I232</f>
        <v>0</v>
      </c>
    </row>
    <row r="232" spans="1:9" ht="11.25" hidden="1">
      <c r="A232" s="116" t="s">
        <v>239</v>
      </c>
      <c r="B232" s="206" t="s">
        <v>27</v>
      </c>
      <c r="C232" s="138" t="s">
        <v>22</v>
      </c>
      <c r="D232" s="138" t="s">
        <v>52</v>
      </c>
      <c r="E232" s="138" t="s">
        <v>102</v>
      </c>
      <c r="F232" s="138" t="s">
        <v>52</v>
      </c>
      <c r="G232" s="206"/>
      <c r="H232" s="173"/>
      <c r="I232" s="140">
        <f>I233</f>
        <v>0</v>
      </c>
    </row>
    <row r="233" spans="1:9" ht="35.25" customHeight="1" hidden="1">
      <c r="A233" s="171" t="s">
        <v>339</v>
      </c>
      <c r="B233" s="206" t="s">
        <v>27</v>
      </c>
      <c r="C233" s="138" t="s">
        <v>22</v>
      </c>
      <c r="D233" s="138" t="s">
        <v>52</v>
      </c>
      <c r="E233" s="138" t="s">
        <v>102</v>
      </c>
      <c r="F233" s="138" t="s">
        <v>52</v>
      </c>
      <c r="G233" s="206">
        <v>80550</v>
      </c>
      <c r="H233" s="173"/>
      <c r="I233" s="140">
        <f>I234</f>
        <v>0</v>
      </c>
    </row>
    <row r="234" spans="1:9" ht="15.75" customHeight="1" hidden="1">
      <c r="A234" s="116" t="s">
        <v>120</v>
      </c>
      <c r="B234" s="206" t="s">
        <v>27</v>
      </c>
      <c r="C234" s="138" t="s">
        <v>22</v>
      </c>
      <c r="D234" s="138" t="s">
        <v>52</v>
      </c>
      <c r="E234" s="138" t="s">
        <v>102</v>
      </c>
      <c r="F234" s="138" t="s">
        <v>52</v>
      </c>
      <c r="G234" s="206">
        <v>80550</v>
      </c>
      <c r="H234" s="173">
        <v>240</v>
      </c>
      <c r="I234" s="140">
        <v>0</v>
      </c>
    </row>
    <row r="235" spans="1:9" ht="15" customHeight="1" hidden="1">
      <c r="A235" s="161" t="s">
        <v>125</v>
      </c>
      <c r="B235" s="168" t="s">
        <v>27</v>
      </c>
      <c r="C235" s="127" t="s">
        <v>22</v>
      </c>
      <c r="D235" s="127" t="s">
        <v>122</v>
      </c>
      <c r="E235" s="127"/>
      <c r="F235" s="127" t="s">
        <v>61</v>
      </c>
      <c r="G235" s="168">
        <v>2881</v>
      </c>
      <c r="H235" s="185">
        <v>240</v>
      </c>
      <c r="I235" s="160">
        <f>I236</f>
        <v>0</v>
      </c>
    </row>
    <row r="236" spans="1:9" ht="14.25" customHeight="1" hidden="1">
      <c r="A236" s="116" t="s">
        <v>120</v>
      </c>
      <c r="B236" s="206" t="s">
        <v>27</v>
      </c>
      <c r="C236" s="138" t="s">
        <v>22</v>
      </c>
      <c r="D236" s="138" t="s">
        <v>122</v>
      </c>
      <c r="E236" s="138"/>
      <c r="F236" s="138" t="s">
        <v>61</v>
      </c>
      <c r="G236" s="206">
        <v>2881</v>
      </c>
      <c r="H236" s="173">
        <v>240</v>
      </c>
      <c r="I236" s="140">
        <v>0</v>
      </c>
    </row>
    <row r="237" spans="1:9" ht="14.25" customHeight="1">
      <c r="A237" s="179" t="s">
        <v>20</v>
      </c>
      <c r="B237" s="127" t="s">
        <v>27</v>
      </c>
      <c r="C237" s="127" t="s">
        <v>24</v>
      </c>
      <c r="D237" s="127"/>
      <c r="E237" s="127"/>
      <c r="F237" s="127"/>
      <c r="G237" s="127"/>
      <c r="H237" s="207"/>
      <c r="I237" s="160">
        <f>I238+I246+I254+I258</f>
        <v>1643.2</v>
      </c>
    </row>
    <row r="238" spans="1:9" ht="33.75" customHeight="1" hidden="1">
      <c r="A238" s="167" t="s">
        <v>154</v>
      </c>
      <c r="B238" s="168" t="s">
        <v>27</v>
      </c>
      <c r="C238" s="168" t="s">
        <v>24</v>
      </c>
      <c r="D238" s="127" t="s">
        <v>22</v>
      </c>
      <c r="E238" s="127"/>
      <c r="F238" s="127"/>
      <c r="G238" s="127"/>
      <c r="H238" s="163"/>
      <c r="I238" s="160">
        <f>I239</f>
        <v>0</v>
      </c>
    </row>
    <row r="239" spans="1:9" ht="42.75" hidden="1">
      <c r="A239" s="167" t="s">
        <v>172</v>
      </c>
      <c r="B239" s="168" t="s">
        <v>27</v>
      </c>
      <c r="C239" s="168" t="s">
        <v>24</v>
      </c>
      <c r="D239" s="127" t="s">
        <v>22</v>
      </c>
      <c r="E239" s="127" t="s">
        <v>71</v>
      </c>
      <c r="F239" s="127" t="s">
        <v>324</v>
      </c>
      <c r="G239" s="127"/>
      <c r="H239" s="163"/>
      <c r="I239" s="160">
        <f>I242+I244</f>
        <v>0</v>
      </c>
    </row>
    <row r="240" spans="1:9" ht="42.75" hidden="1">
      <c r="A240" s="167" t="s">
        <v>136</v>
      </c>
      <c r="B240" s="168" t="s">
        <v>27</v>
      </c>
      <c r="C240" s="168" t="s">
        <v>24</v>
      </c>
      <c r="D240" s="127" t="s">
        <v>22</v>
      </c>
      <c r="E240" s="127"/>
      <c r="F240" s="127" t="s">
        <v>71</v>
      </c>
      <c r="G240" s="127" t="s">
        <v>88</v>
      </c>
      <c r="H240" s="163"/>
      <c r="I240" s="160">
        <f>I241</f>
        <v>0</v>
      </c>
    </row>
    <row r="241" spans="1:9" s="17" customFormat="1" ht="11.25" hidden="1">
      <c r="A241" s="116" t="s">
        <v>120</v>
      </c>
      <c r="B241" s="206" t="s">
        <v>27</v>
      </c>
      <c r="C241" s="138" t="s">
        <v>24</v>
      </c>
      <c r="D241" s="138" t="s">
        <v>22</v>
      </c>
      <c r="E241" s="138"/>
      <c r="F241" s="138" t="s">
        <v>71</v>
      </c>
      <c r="G241" s="206" t="s">
        <v>88</v>
      </c>
      <c r="H241" s="139" t="s">
        <v>119</v>
      </c>
      <c r="I241" s="140"/>
    </row>
    <row r="242" spans="1:9" ht="41.25" customHeight="1" hidden="1">
      <c r="A242" s="167" t="s">
        <v>173</v>
      </c>
      <c r="B242" s="168" t="s">
        <v>27</v>
      </c>
      <c r="C242" s="168" t="s">
        <v>24</v>
      </c>
      <c r="D242" s="127" t="s">
        <v>22</v>
      </c>
      <c r="E242" s="127"/>
      <c r="F242" s="127" t="s">
        <v>66</v>
      </c>
      <c r="G242" s="127" t="s">
        <v>89</v>
      </c>
      <c r="H242" s="163"/>
      <c r="I242" s="160">
        <f>I243</f>
        <v>0</v>
      </c>
    </row>
    <row r="243" spans="1:9" s="17" customFormat="1" ht="14.25" customHeight="1" hidden="1">
      <c r="A243" s="116" t="s">
        <v>120</v>
      </c>
      <c r="B243" s="206" t="s">
        <v>27</v>
      </c>
      <c r="C243" s="138" t="s">
        <v>24</v>
      </c>
      <c r="D243" s="138" t="s">
        <v>22</v>
      </c>
      <c r="E243" s="138"/>
      <c r="F243" s="138" t="s">
        <v>66</v>
      </c>
      <c r="G243" s="206" t="s">
        <v>89</v>
      </c>
      <c r="H243" s="139" t="s">
        <v>119</v>
      </c>
      <c r="I243" s="140">
        <v>0</v>
      </c>
    </row>
    <row r="244" spans="1:9" s="17" customFormat="1" ht="55.5" customHeight="1" hidden="1">
      <c r="A244" s="167" t="s">
        <v>222</v>
      </c>
      <c r="B244" s="168" t="s">
        <v>27</v>
      </c>
      <c r="C244" s="168" t="s">
        <v>24</v>
      </c>
      <c r="D244" s="127" t="s">
        <v>22</v>
      </c>
      <c r="E244" s="127" t="s">
        <v>71</v>
      </c>
      <c r="F244" s="127" t="s">
        <v>27</v>
      </c>
      <c r="G244" s="127" t="s">
        <v>274</v>
      </c>
      <c r="H244" s="163"/>
      <c r="I244" s="160">
        <f>I245</f>
        <v>0</v>
      </c>
    </row>
    <row r="245" spans="1:9" s="17" customFormat="1" ht="14.25" customHeight="1" hidden="1">
      <c r="A245" s="116" t="s">
        <v>120</v>
      </c>
      <c r="B245" s="206" t="s">
        <v>27</v>
      </c>
      <c r="C245" s="138" t="s">
        <v>24</v>
      </c>
      <c r="D245" s="138" t="s">
        <v>22</v>
      </c>
      <c r="E245" s="138" t="s">
        <v>71</v>
      </c>
      <c r="F245" s="138" t="s">
        <v>27</v>
      </c>
      <c r="G245" s="206">
        <v>29280</v>
      </c>
      <c r="H245" s="139" t="s">
        <v>119</v>
      </c>
      <c r="I245" s="140">
        <v>0</v>
      </c>
    </row>
    <row r="246" spans="1:9" ht="21.75" hidden="1">
      <c r="A246" s="170" t="s">
        <v>145</v>
      </c>
      <c r="B246" s="168" t="s">
        <v>27</v>
      </c>
      <c r="C246" s="168" t="s">
        <v>24</v>
      </c>
      <c r="D246" s="127" t="s">
        <v>27</v>
      </c>
      <c r="E246" s="127"/>
      <c r="F246" s="127"/>
      <c r="G246" s="127"/>
      <c r="H246" s="163"/>
      <c r="I246" s="160">
        <f>I247</f>
        <v>0</v>
      </c>
    </row>
    <row r="247" spans="1:9" ht="43.5" customHeight="1" hidden="1">
      <c r="A247" s="167" t="s">
        <v>1</v>
      </c>
      <c r="B247" s="168" t="s">
        <v>27</v>
      </c>
      <c r="C247" s="168" t="s">
        <v>24</v>
      </c>
      <c r="D247" s="127" t="s">
        <v>27</v>
      </c>
      <c r="E247" s="127" t="s">
        <v>0</v>
      </c>
      <c r="F247" s="127" t="s">
        <v>324</v>
      </c>
      <c r="G247" s="127"/>
      <c r="H247" s="163"/>
      <c r="I247" s="160">
        <f>I248+I252+I250</f>
        <v>0</v>
      </c>
    </row>
    <row r="248" spans="1:9" ht="0.75" customHeight="1" hidden="1">
      <c r="A248" s="167" t="s">
        <v>280</v>
      </c>
      <c r="B248" s="168" t="s">
        <v>27</v>
      </c>
      <c r="C248" s="168" t="s">
        <v>24</v>
      </c>
      <c r="D248" s="127" t="s">
        <v>27</v>
      </c>
      <c r="E248" s="127"/>
      <c r="F248" s="127" t="s">
        <v>275</v>
      </c>
      <c r="G248" s="127" t="s">
        <v>276</v>
      </c>
      <c r="H248" s="163"/>
      <c r="I248" s="160">
        <f>I249</f>
        <v>0</v>
      </c>
    </row>
    <row r="249" spans="1:9" ht="11.25" hidden="1">
      <c r="A249" s="116" t="s">
        <v>120</v>
      </c>
      <c r="B249" s="162" t="s">
        <v>27</v>
      </c>
      <c r="C249" s="162" t="s">
        <v>24</v>
      </c>
      <c r="D249" s="162" t="s">
        <v>27</v>
      </c>
      <c r="E249" s="162"/>
      <c r="F249" s="138">
        <v>400</v>
      </c>
      <c r="G249" s="162">
        <v>29351</v>
      </c>
      <c r="H249" s="173">
        <v>240</v>
      </c>
      <c r="I249" s="140">
        <v>0</v>
      </c>
    </row>
    <row r="250" spans="1:9" ht="53.25" hidden="1">
      <c r="A250" s="167" t="s">
        <v>367</v>
      </c>
      <c r="B250" s="168" t="s">
        <v>27</v>
      </c>
      <c r="C250" s="168" t="s">
        <v>24</v>
      </c>
      <c r="D250" s="127" t="s">
        <v>27</v>
      </c>
      <c r="E250" s="127" t="s">
        <v>0</v>
      </c>
      <c r="F250" s="127" t="s">
        <v>22</v>
      </c>
      <c r="G250" s="127" t="s">
        <v>366</v>
      </c>
      <c r="H250" s="163"/>
      <c r="I250" s="160">
        <f>I251</f>
        <v>0</v>
      </c>
    </row>
    <row r="251" spans="1:9" ht="16.5" customHeight="1" hidden="1">
      <c r="A251" s="116" t="s">
        <v>120</v>
      </c>
      <c r="B251" s="162" t="s">
        <v>27</v>
      </c>
      <c r="C251" s="162" t="s">
        <v>24</v>
      </c>
      <c r="D251" s="162" t="s">
        <v>27</v>
      </c>
      <c r="E251" s="162">
        <v>4</v>
      </c>
      <c r="F251" s="138" t="s">
        <v>22</v>
      </c>
      <c r="G251" s="162">
        <v>29350</v>
      </c>
      <c r="H251" s="173">
        <v>240</v>
      </c>
      <c r="I251" s="140">
        <v>0</v>
      </c>
    </row>
    <row r="252" spans="1:9" ht="55.5" customHeight="1" hidden="1">
      <c r="A252" s="208" t="s">
        <v>233</v>
      </c>
      <c r="B252" s="168" t="s">
        <v>27</v>
      </c>
      <c r="C252" s="168" t="s">
        <v>24</v>
      </c>
      <c r="D252" s="127" t="s">
        <v>27</v>
      </c>
      <c r="E252" s="127" t="s">
        <v>0</v>
      </c>
      <c r="F252" s="127" t="s">
        <v>24</v>
      </c>
      <c r="G252" s="127" t="s">
        <v>261</v>
      </c>
      <c r="H252" s="163"/>
      <c r="I252" s="160">
        <f>I253</f>
        <v>0</v>
      </c>
    </row>
    <row r="253" spans="1:60" s="87" customFormat="1" ht="13.5" customHeight="1" hidden="1">
      <c r="A253" s="116" t="s">
        <v>84</v>
      </c>
      <c r="B253" s="162" t="s">
        <v>27</v>
      </c>
      <c r="C253" s="162" t="s">
        <v>24</v>
      </c>
      <c r="D253" s="162" t="s">
        <v>27</v>
      </c>
      <c r="E253" s="162">
        <v>4</v>
      </c>
      <c r="F253" s="138" t="s">
        <v>24</v>
      </c>
      <c r="G253" s="162">
        <v>26210</v>
      </c>
      <c r="H253" s="173">
        <v>240</v>
      </c>
      <c r="I253" s="140">
        <v>0</v>
      </c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  <c r="BF253" s="88"/>
      <c r="BG253" s="88"/>
      <c r="BH253" s="88"/>
    </row>
    <row r="254" spans="1:60" s="87" customFormat="1" ht="12.75" customHeight="1">
      <c r="A254" s="209" t="s">
        <v>99</v>
      </c>
      <c r="B254" s="168" t="s">
        <v>27</v>
      </c>
      <c r="C254" s="168" t="s">
        <v>24</v>
      </c>
      <c r="D254" s="184">
        <v>99</v>
      </c>
      <c r="E254" s="184"/>
      <c r="F254" s="127"/>
      <c r="G254" s="184"/>
      <c r="H254" s="185"/>
      <c r="I254" s="160">
        <f>I255</f>
        <v>1643.2</v>
      </c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  <c r="BF254" s="88"/>
      <c r="BG254" s="88"/>
      <c r="BH254" s="88"/>
    </row>
    <row r="255" spans="1:60" s="87" customFormat="1" ht="15" customHeight="1">
      <c r="A255" s="209" t="s">
        <v>239</v>
      </c>
      <c r="B255" s="206" t="s">
        <v>27</v>
      </c>
      <c r="C255" s="206" t="s">
        <v>24</v>
      </c>
      <c r="D255" s="162">
        <v>99</v>
      </c>
      <c r="E255" s="162">
        <v>9</v>
      </c>
      <c r="F255" s="138" t="s">
        <v>324</v>
      </c>
      <c r="G255" s="162"/>
      <c r="H255" s="173"/>
      <c r="I255" s="140">
        <f>I256</f>
        <v>1643.2</v>
      </c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</row>
    <row r="256" spans="1:60" s="87" customFormat="1" ht="14.25" customHeight="1">
      <c r="A256" s="116" t="s">
        <v>469</v>
      </c>
      <c r="B256" s="206" t="s">
        <v>27</v>
      </c>
      <c r="C256" s="206" t="s">
        <v>24</v>
      </c>
      <c r="D256" s="162">
        <v>99</v>
      </c>
      <c r="E256" s="162">
        <v>9</v>
      </c>
      <c r="F256" s="138" t="s">
        <v>324</v>
      </c>
      <c r="G256" s="162">
        <v>29380</v>
      </c>
      <c r="H256" s="173"/>
      <c r="I256" s="140">
        <f>I257</f>
        <v>1643.2</v>
      </c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</row>
    <row r="257" spans="1:60" s="87" customFormat="1" ht="14.25" customHeight="1">
      <c r="A257" s="171" t="s">
        <v>470</v>
      </c>
      <c r="B257" s="206" t="s">
        <v>27</v>
      </c>
      <c r="C257" s="168" t="s">
        <v>24</v>
      </c>
      <c r="D257" s="162">
        <v>99</v>
      </c>
      <c r="E257" s="162">
        <v>9</v>
      </c>
      <c r="F257" s="138" t="s">
        <v>324</v>
      </c>
      <c r="G257" s="162">
        <v>29380</v>
      </c>
      <c r="H257" s="173">
        <v>410</v>
      </c>
      <c r="I257" s="140">
        <v>1643.2</v>
      </c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  <c r="BF257" s="88"/>
      <c r="BG257" s="88"/>
      <c r="BH257" s="88"/>
    </row>
    <row r="258" spans="1:60" s="87" customFormat="1" ht="43.5" customHeight="1" hidden="1">
      <c r="A258" s="183" t="s">
        <v>327</v>
      </c>
      <c r="B258" s="184" t="s">
        <v>27</v>
      </c>
      <c r="C258" s="184" t="s">
        <v>24</v>
      </c>
      <c r="D258" s="184">
        <v>92</v>
      </c>
      <c r="E258" s="184">
        <v>3</v>
      </c>
      <c r="F258" s="127" t="s">
        <v>324</v>
      </c>
      <c r="G258" s="184">
        <v>28840</v>
      </c>
      <c r="H258" s="185"/>
      <c r="I258" s="160">
        <f>I259</f>
        <v>0</v>
      </c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</row>
    <row r="259" spans="1:60" s="87" customFormat="1" ht="16.5" customHeight="1" hidden="1">
      <c r="A259" s="116" t="s">
        <v>328</v>
      </c>
      <c r="B259" s="162" t="s">
        <v>27</v>
      </c>
      <c r="C259" s="162" t="s">
        <v>24</v>
      </c>
      <c r="D259" s="162">
        <v>92</v>
      </c>
      <c r="E259" s="162">
        <v>3</v>
      </c>
      <c r="F259" s="138" t="s">
        <v>324</v>
      </c>
      <c r="G259" s="162">
        <v>28840</v>
      </c>
      <c r="H259" s="173">
        <v>240</v>
      </c>
      <c r="I259" s="140">
        <v>0</v>
      </c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</row>
    <row r="260" spans="1:60" s="87" customFormat="1" ht="15.75" customHeight="1">
      <c r="A260" s="183" t="s">
        <v>21</v>
      </c>
      <c r="B260" s="168" t="s">
        <v>27</v>
      </c>
      <c r="C260" s="168" t="s">
        <v>23</v>
      </c>
      <c r="D260" s="127"/>
      <c r="E260" s="127"/>
      <c r="F260" s="127"/>
      <c r="G260" s="184"/>
      <c r="H260" s="185"/>
      <c r="I260" s="160">
        <f>I261+I287</f>
        <v>3688.1000000000004</v>
      </c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</row>
    <row r="261" spans="1:9" ht="24.75" customHeight="1">
      <c r="A261" s="304" t="s">
        <v>2</v>
      </c>
      <c r="B261" s="305" t="s">
        <v>27</v>
      </c>
      <c r="C261" s="305" t="s">
        <v>23</v>
      </c>
      <c r="D261" s="299" t="s">
        <v>45</v>
      </c>
      <c r="E261" s="299"/>
      <c r="F261" s="299"/>
      <c r="G261" s="299"/>
      <c r="H261" s="306"/>
      <c r="I261" s="301">
        <f>I262+I270+I281+I284</f>
        <v>3688.1000000000004</v>
      </c>
    </row>
    <row r="262" spans="1:9" ht="35.25" customHeight="1">
      <c r="A262" s="134" t="s">
        <v>174</v>
      </c>
      <c r="B262" s="168" t="s">
        <v>27</v>
      </c>
      <c r="C262" s="168" t="s">
        <v>23</v>
      </c>
      <c r="D262" s="127" t="s">
        <v>45</v>
      </c>
      <c r="E262" s="127" t="s">
        <v>61</v>
      </c>
      <c r="F262" s="127" t="s">
        <v>324</v>
      </c>
      <c r="G262" s="127"/>
      <c r="H262" s="163"/>
      <c r="I262" s="160">
        <f>I263+I266+I268</f>
        <v>2296.8</v>
      </c>
    </row>
    <row r="263" spans="1:9" ht="45.75" customHeight="1">
      <c r="A263" s="203" t="s">
        <v>175</v>
      </c>
      <c r="B263" s="206" t="s">
        <v>27</v>
      </c>
      <c r="C263" s="206" t="s">
        <v>23</v>
      </c>
      <c r="D263" s="138" t="s">
        <v>45</v>
      </c>
      <c r="E263" s="138" t="s">
        <v>61</v>
      </c>
      <c r="F263" s="138" t="s">
        <v>22</v>
      </c>
      <c r="G263" s="138" t="s">
        <v>277</v>
      </c>
      <c r="H263" s="139"/>
      <c r="I263" s="140">
        <f>I264+I265</f>
        <v>2147.6000000000004</v>
      </c>
    </row>
    <row r="264" spans="1:9" ht="12" customHeight="1">
      <c r="A264" s="116" t="s">
        <v>120</v>
      </c>
      <c r="B264" s="210" t="s">
        <v>27</v>
      </c>
      <c r="C264" s="210" t="s">
        <v>23</v>
      </c>
      <c r="D264" s="138" t="s">
        <v>45</v>
      </c>
      <c r="E264" s="138" t="s">
        <v>61</v>
      </c>
      <c r="F264" s="138" t="s">
        <v>22</v>
      </c>
      <c r="G264" s="138" t="s">
        <v>277</v>
      </c>
      <c r="H264" s="173">
        <v>240</v>
      </c>
      <c r="I264" s="140">
        <v>2146.8</v>
      </c>
    </row>
    <row r="265" spans="1:9" ht="17.25" customHeight="1">
      <c r="A265" s="116" t="s">
        <v>121</v>
      </c>
      <c r="B265" s="210" t="s">
        <v>27</v>
      </c>
      <c r="C265" s="210" t="s">
        <v>23</v>
      </c>
      <c r="D265" s="138" t="s">
        <v>45</v>
      </c>
      <c r="E265" s="138" t="s">
        <v>61</v>
      </c>
      <c r="F265" s="138" t="s">
        <v>22</v>
      </c>
      <c r="G265" s="138" t="s">
        <v>277</v>
      </c>
      <c r="H265" s="173">
        <v>850</v>
      </c>
      <c r="I265" s="140">
        <v>0.8</v>
      </c>
    </row>
    <row r="266" spans="1:9" ht="42">
      <c r="A266" s="134" t="s">
        <v>176</v>
      </c>
      <c r="B266" s="168" t="s">
        <v>27</v>
      </c>
      <c r="C266" s="168" t="s">
        <v>23</v>
      </c>
      <c r="D266" s="127" t="s">
        <v>45</v>
      </c>
      <c r="E266" s="127" t="s">
        <v>61</v>
      </c>
      <c r="F266" s="127" t="s">
        <v>24</v>
      </c>
      <c r="G266" s="127" t="s">
        <v>278</v>
      </c>
      <c r="H266" s="163"/>
      <c r="I266" s="160">
        <f>I267</f>
        <v>149.2</v>
      </c>
    </row>
    <row r="267" spans="1:9" ht="11.25">
      <c r="A267" s="116" t="s">
        <v>120</v>
      </c>
      <c r="B267" s="210" t="s">
        <v>27</v>
      </c>
      <c r="C267" s="210" t="s">
        <v>23</v>
      </c>
      <c r="D267" s="138" t="s">
        <v>45</v>
      </c>
      <c r="E267" s="138" t="s">
        <v>61</v>
      </c>
      <c r="F267" s="138" t="s">
        <v>24</v>
      </c>
      <c r="G267" s="138" t="s">
        <v>278</v>
      </c>
      <c r="H267" s="173">
        <v>240</v>
      </c>
      <c r="I267" s="140">
        <v>149.2</v>
      </c>
    </row>
    <row r="268" spans="1:9" ht="44.25" customHeight="1" hidden="1">
      <c r="A268" s="134" t="s">
        <v>306</v>
      </c>
      <c r="B268" s="168" t="s">
        <v>27</v>
      </c>
      <c r="C268" s="168" t="s">
        <v>23</v>
      </c>
      <c r="D268" s="127" t="s">
        <v>45</v>
      </c>
      <c r="E268" s="127" t="s">
        <v>61</v>
      </c>
      <c r="F268" s="127" t="s">
        <v>23</v>
      </c>
      <c r="G268" s="127" t="s">
        <v>261</v>
      </c>
      <c r="H268" s="163"/>
      <c r="I268" s="160">
        <f>I269</f>
        <v>0</v>
      </c>
    </row>
    <row r="269" spans="1:9" ht="11.25" hidden="1">
      <c r="A269" s="116" t="s">
        <v>120</v>
      </c>
      <c r="B269" s="210" t="s">
        <v>27</v>
      </c>
      <c r="C269" s="210" t="s">
        <v>23</v>
      </c>
      <c r="D269" s="138" t="s">
        <v>45</v>
      </c>
      <c r="E269" s="138" t="s">
        <v>61</v>
      </c>
      <c r="F269" s="138" t="s">
        <v>23</v>
      </c>
      <c r="G269" s="138" t="s">
        <v>261</v>
      </c>
      <c r="H269" s="173">
        <v>240</v>
      </c>
      <c r="I269" s="140">
        <v>0</v>
      </c>
    </row>
    <row r="270" spans="1:9" ht="42">
      <c r="A270" s="134" t="s">
        <v>279</v>
      </c>
      <c r="B270" s="168" t="s">
        <v>27</v>
      </c>
      <c r="C270" s="168" t="s">
        <v>23</v>
      </c>
      <c r="D270" s="127" t="s">
        <v>45</v>
      </c>
      <c r="E270" s="127" t="s">
        <v>71</v>
      </c>
      <c r="F270" s="127" t="s">
        <v>324</v>
      </c>
      <c r="G270" s="127"/>
      <c r="H270" s="163"/>
      <c r="I270" s="160">
        <f>I271+I274</f>
        <v>1117.8</v>
      </c>
    </row>
    <row r="271" spans="1:9" ht="42">
      <c r="A271" s="134" t="s">
        <v>348</v>
      </c>
      <c r="B271" s="168" t="s">
        <v>27</v>
      </c>
      <c r="C271" s="168" t="s">
        <v>23</v>
      </c>
      <c r="D271" s="127" t="s">
        <v>45</v>
      </c>
      <c r="E271" s="127" t="s">
        <v>71</v>
      </c>
      <c r="F271" s="127" t="s">
        <v>22</v>
      </c>
      <c r="G271" s="127" t="s">
        <v>331</v>
      </c>
      <c r="H271" s="163"/>
      <c r="I271" s="160">
        <f>I272</f>
        <v>163.6</v>
      </c>
    </row>
    <row r="272" spans="1:9" ht="11.25">
      <c r="A272" s="116" t="s">
        <v>120</v>
      </c>
      <c r="B272" s="210" t="s">
        <v>27</v>
      </c>
      <c r="C272" s="210" t="s">
        <v>23</v>
      </c>
      <c r="D272" s="138" t="s">
        <v>45</v>
      </c>
      <c r="E272" s="138" t="s">
        <v>71</v>
      </c>
      <c r="F272" s="138" t="s">
        <v>22</v>
      </c>
      <c r="G272" s="138" t="s">
        <v>331</v>
      </c>
      <c r="H272" s="173">
        <v>240</v>
      </c>
      <c r="I272" s="140">
        <v>163.6</v>
      </c>
    </row>
    <row r="273" spans="1:9" ht="52.5" hidden="1">
      <c r="A273" s="134" t="s">
        <v>301</v>
      </c>
      <c r="B273" s="296" t="s">
        <v>27</v>
      </c>
      <c r="C273" s="296" t="s">
        <v>23</v>
      </c>
      <c r="D273" s="164" t="s">
        <v>45</v>
      </c>
      <c r="E273" s="164" t="s">
        <v>71</v>
      </c>
      <c r="F273" s="164" t="s">
        <v>24</v>
      </c>
      <c r="G273" s="164" t="s">
        <v>302</v>
      </c>
      <c r="H273" s="313"/>
      <c r="I273" s="165">
        <f>I274</f>
        <v>954.1999999999999</v>
      </c>
    </row>
    <row r="274" spans="1:9" ht="29.25" customHeight="1">
      <c r="A274" s="134" t="s">
        <v>447</v>
      </c>
      <c r="B274" s="168" t="s">
        <v>27</v>
      </c>
      <c r="C274" s="168" t="s">
        <v>23</v>
      </c>
      <c r="D274" s="127" t="s">
        <v>45</v>
      </c>
      <c r="E274" s="127" t="s">
        <v>71</v>
      </c>
      <c r="F274" s="127" t="s">
        <v>27</v>
      </c>
      <c r="G274" s="127"/>
      <c r="H274" s="163"/>
      <c r="I274" s="160">
        <f>I275+I277+I279</f>
        <v>954.1999999999999</v>
      </c>
    </row>
    <row r="275" spans="1:9" ht="26.25" customHeight="1">
      <c r="A275" s="134" t="s">
        <v>446</v>
      </c>
      <c r="B275" s="168" t="s">
        <v>27</v>
      </c>
      <c r="C275" s="168" t="s">
        <v>23</v>
      </c>
      <c r="D275" s="127" t="s">
        <v>45</v>
      </c>
      <c r="E275" s="127" t="s">
        <v>71</v>
      </c>
      <c r="F275" s="127" t="s">
        <v>27</v>
      </c>
      <c r="G275" s="127" t="s">
        <v>393</v>
      </c>
      <c r="H275" s="163"/>
      <c r="I275" s="160">
        <f>I276</f>
        <v>662.9</v>
      </c>
    </row>
    <row r="276" spans="1:9" ht="13.5" customHeight="1">
      <c r="A276" s="116" t="s">
        <v>120</v>
      </c>
      <c r="B276" s="210" t="s">
        <v>27</v>
      </c>
      <c r="C276" s="210" t="s">
        <v>23</v>
      </c>
      <c r="D276" s="138" t="s">
        <v>45</v>
      </c>
      <c r="E276" s="138" t="s">
        <v>71</v>
      </c>
      <c r="F276" s="138" t="s">
        <v>27</v>
      </c>
      <c r="G276" s="138" t="s">
        <v>393</v>
      </c>
      <c r="H276" s="173">
        <v>240</v>
      </c>
      <c r="I276" s="140">
        <v>662.9</v>
      </c>
    </row>
    <row r="277" spans="1:9" ht="26.25" customHeight="1">
      <c r="A277" s="134" t="s">
        <v>448</v>
      </c>
      <c r="B277" s="168" t="s">
        <v>27</v>
      </c>
      <c r="C277" s="168" t="s">
        <v>23</v>
      </c>
      <c r="D277" s="127" t="s">
        <v>45</v>
      </c>
      <c r="E277" s="127" t="s">
        <v>71</v>
      </c>
      <c r="F277" s="127" t="s">
        <v>27</v>
      </c>
      <c r="G277" s="127" t="s">
        <v>396</v>
      </c>
      <c r="H277" s="163"/>
      <c r="I277" s="160">
        <f>I278</f>
        <v>202.9</v>
      </c>
    </row>
    <row r="278" spans="1:9" ht="11.25">
      <c r="A278" s="116" t="s">
        <v>120</v>
      </c>
      <c r="B278" s="210" t="s">
        <v>27</v>
      </c>
      <c r="C278" s="210" t="s">
        <v>23</v>
      </c>
      <c r="D278" s="138" t="s">
        <v>45</v>
      </c>
      <c r="E278" s="138" t="s">
        <v>71</v>
      </c>
      <c r="F278" s="138" t="s">
        <v>27</v>
      </c>
      <c r="G278" s="138" t="s">
        <v>396</v>
      </c>
      <c r="H278" s="173">
        <v>240</v>
      </c>
      <c r="I278" s="140">
        <v>202.9</v>
      </c>
    </row>
    <row r="279" spans="1:9" ht="21">
      <c r="A279" s="134" t="s">
        <v>472</v>
      </c>
      <c r="B279" s="168" t="s">
        <v>27</v>
      </c>
      <c r="C279" s="168" t="s">
        <v>23</v>
      </c>
      <c r="D279" s="127" t="s">
        <v>45</v>
      </c>
      <c r="E279" s="127" t="s">
        <v>71</v>
      </c>
      <c r="F279" s="127" t="s">
        <v>27</v>
      </c>
      <c r="G279" s="127" t="s">
        <v>397</v>
      </c>
      <c r="H279" s="163"/>
      <c r="I279" s="160">
        <f>I280</f>
        <v>88.4</v>
      </c>
    </row>
    <row r="280" spans="1:9" ht="11.25">
      <c r="A280" s="116" t="s">
        <v>120</v>
      </c>
      <c r="B280" s="210" t="s">
        <v>27</v>
      </c>
      <c r="C280" s="210" t="s">
        <v>23</v>
      </c>
      <c r="D280" s="138" t="s">
        <v>45</v>
      </c>
      <c r="E280" s="138" t="s">
        <v>71</v>
      </c>
      <c r="F280" s="138" t="s">
        <v>27</v>
      </c>
      <c r="G280" s="138" t="s">
        <v>397</v>
      </c>
      <c r="H280" s="173">
        <v>240</v>
      </c>
      <c r="I280" s="140">
        <v>88.4</v>
      </c>
    </row>
    <row r="281" spans="1:9" ht="42">
      <c r="A281" s="134" t="s">
        <v>241</v>
      </c>
      <c r="B281" s="168" t="s">
        <v>27</v>
      </c>
      <c r="C281" s="168" t="s">
        <v>23</v>
      </c>
      <c r="D281" s="127" t="s">
        <v>45</v>
      </c>
      <c r="E281" s="127" t="s">
        <v>77</v>
      </c>
      <c r="F281" s="127" t="s">
        <v>324</v>
      </c>
      <c r="G281" s="127"/>
      <c r="H281" s="163"/>
      <c r="I281" s="160">
        <f>I282</f>
        <v>148</v>
      </c>
    </row>
    <row r="282" spans="1:9" ht="52.5">
      <c r="A282" s="134" t="s">
        <v>438</v>
      </c>
      <c r="B282" s="168" t="s">
        <v>27</v>
      </c>
      <c r="C282" s="168" t="s">
        <v>23</v>
      </c>
      <c r="D282" s="127" t="s">
        <v>45</v>
      </c>
      <c r="E282" s="127" t="s">
        <v>77</v>
      </c>
      <c r="F282" s="127" t="s">
        <v>22</v>
      </c>
      <c r="G282" s="127" t="s">
        <v>281</v>
      </c>
      <c r="H282" s="163"/>
      <c r="I282" s="160">
        <f>I283</f>
        <v>148</v>
      </c>
    </row>
    <row r="283" spans="1:9" ht="11.25">
      <c r="A283" s="116" t="s">
        <v>120</v>
      </c>
      <c r="B283" s="210" t="s">
        <v>27</v>
      </c>
      <c r="C283" s="210" t="s">
        <v>23</v>
      </c>
      <c r="D283" s="138" t="s">
        <v>45</v>
      </c>
      <c r="E283" s="138" t="s">
        <v>77</v>
      </c>
      <c r="F283" s="138" t="s">
        <v>22</v>
      </c>
      <c r="G283" s="138" t="s">
        <v>281</v>
      </c>
      <c r="H283" s="211">
        <v>240</v>
      </c>
      <c r="I283" s="140">
        <v>148</v>
      </c>
    </row>
    <row r="284" spans="1:9" ht="31.5">
      <c r="A284" s="134" t="s">
        <v>7</v>
      </c>
      <c r="B284" s="168" t="s">
        <v>27</v>
      </c>
      <c r="C284" s="168" t="s">
        <v>23</v>
      </c>
      <c r="D284" s="127" t="s">
        <v>45</v>
      </c>
      <c r="E284" s="127" t="s">
        <v>0</v>
      </c>
      <c r="F284" s="127" t="s">
        <v>324</v>
      </c>
      <c r="G284" s="127"/>
      <c r="H284" s="163"/>
      <c r="I284" s="160">
        <f>I285</f>
        <v>125.5</v>
      </c>
    </row>
    <row r="285" spans="1:9" ht="42">
      <c r="A285" s="134" t="s">
        <v>177</v>
      </c>
      <c r="B285" s="168" t="s">
        <v>27</v>
      </c>
      <c r="C285" s="168" t="s">
        <v>23</v>
      </c>
      <c r="D285" s="127" t="s">
        <v>45</v>
      </c>
      <c r="E285" s="127" t="s">
        <v>0</v>
      </c>
      <c r="F285" s="127" t="s">
        <v>22</v>
      </c>
      <c r="G285" s="127" t="s">
        <v>349</v>
      </c>
      <c r="H285" s="163"/>
      <c r="I285" s="160">
        <f>I286</f>
        <v>125.5</v>
      </c>
    </row>
    <row r="286" spans="1:9" ht="11.25">
      <c r="A286" s="116" t="s">
        <v>120</v>
      </c>
      <c r="B286" s="210" t="s">
        <v>27</v>
      </c>
      <c r="C286" s="210" t="s">
        <v>23</v>
      </c>
      <c r="D286" s="138" t="s">
        <v>45</v>
      </c>
      <c r="E286" s="138" t="s">
        <v>0</v>
      </c>
      <c r="F286" s="138" t="s">
        <v>22</v>
      </c>
      <c r="G286" s="138" t="s">
        <v>349</v>
      </c>
      <c r="H286" s="173">
        <v>240</v>
      </c>
      <c r="I286" s="140">
        <v>125.5</v>
      </c>
    </row>
    <row r="287" spans="1:9" ht="24" hidden="1">
      <c r="A287" s="307" t="s">
        <v>368</v>
      </c>
      <c r="B287" s="305" t="s">
        <v>27</v>
      </c>
      <c r="C287" s="305" t="s">
        <v>23</v>
      </c>
      <c r="D287" s="299" t="s">
        <v>85</v>
      </c>
      <c r="E287" s="299"/>
      <c r="F287" s="299"/>
      <c r="G287" s="299"/>
      <c r="H287" s="306"/>
      <c r="I287" s="301">
        <f>I288+I290+I292</f>
        <v>0</v>
      </c>
    </row>
    <row r="288" spans="1:9" ht="12" hidden="1">
      <c r="A288" s="161" t="s">
        <v>419</v>
      </c>
      <c r="B288" s="168" t="s">
        <v>27</v>
      </c>
      <c r="C288" s="168" t="s">
        <v>23</v>
      </c>
      <c r="D288" s="127" t="s">
        <v>85</v>
      </c>
      <c r="E288" s="127" t="s">
        <v>61</v>
      </c>
      <c r="F288" s="127" t="s">
        <v>22</v>
      </c>
      <c r="G288" s="127"/>
      <c r="H288" s="163"/>
      <c r="I288" s="160">
        <f>I289</f>
        <v>0</v>
      </c>
    </row>
    <row r="289" spans="1:9" ht="11.25" hidden="1">
      <c r="A289" s="116" t="s">
        <v>120</v>
      </c>
      <c r="B289" s="210" t="s">
        <v>27</v>
      </c>
      <c r="C289" s="210" t="s">
        <v>23</v>
      </c>
      <c r="D289" s="138" t="s">
        <v>85</v>
      </c>
      <c r="E289" s="138" t="s">
        <v>61</v>
      </c>
      <c r="F289" s="138" t="s">
        <v>22</v>
      </c>
      <c r="G289" s="138" t="s">
        <v>369</v>
      </c>
      <c r="H289" s="173">
        <v>240</v>
      </c>
      <c r="I289" s="140">
        <v>0</v>
      </c>
    </row>
    <row r="290" spans="1:9" ht="11.25" hidden="1">
      <c r="A290" s="209" t="s">
        <v>437</v>
      </c>
      <c r="B290" s="168" t="s">
        <v>27</v>
      </c>
      <c r="C290" s="168" t="s">
        <v>23</v>
      </c>
      <c r="D290" s="127" t="s">
        <v>85</v>
      </c>
      <c r="E290" s="127" t="s">
        <v>61</v>
      </c>
      <c r="F290" s="127" t="s">
        <v>24</v>
      </c>
      <c r="G290" s="127"/>
      <c r="H290" s="163"/>
      <c r="I290" s="160">
        <f>I291</f>
        <v>0</v>
      </c>
    </row>
    <row r="291" spans="1:9" ht="11.25" hidden="1">
      <c r="A291" s="116" t="s">
        <v>120</v>
      </c>
      <c r="B291" s="210" t="s">
        <v>27</v>
      </c>
      <c r="C291" s="210" t="s">
        <v>23</v>
      </c>
      <c r="D291" s="138" t="s">
        <v>85</v>
      </c>
      <c r="E291" s="138" t="s">
        <v>61</v>
      </c>
      <c r="F291" s="138" t="s">
        <v>24</v>
      </c>
      <c r="G291" s="138" t="s">
        <v>391</v>
      </c>
      <c r="H291" s="173">
        <v>240</v>
      </c>
      <c r="I291" s="140">
        <v>0</v>
      </c>
    </row>
    <row r="292" spans="1:9" ht="11.25" hidden="1">
      <c r="A292" s="209" t="s">
        <v>435</v>
      </c>
      <c r="B292" s="168" t="s">
        <v>27</v>
      </c>
      <c r="C292" s="168" t="s">
        <v>23</v>
      </c>
      <c r="D292" s="127" t="s">
        <v>85</v>
      </c>
      <c r="E292" s="127" t="s">
        <v>61</v>
      </c>
      <c r="F292" s="127" t="s">
        <v>23</v>
      </c>
      <c r="G292" s="127"/>
      <c r="H292" s="163"/>
      <c r="I292" s="160">
        <f>I293</f>
        <v>0</v>
      </c>
    </row>
    <row r="293" spans="1:9" ht="11.25" hidden="1">
      <c r="A293" s="116" t="s">
        <v>120</v>
      </c>
      <c r="B293" s="210" t="s">
        <v>27</v>
      </c>
      <c r="C293" s="210" t="s">
        <v>23</v>
      </c>
      <c r="D293" s="138" t="s">
        <v>85</v>
      </c>
      <c r="E293" s="138" t="s">
        <v>61</v>
      </c>
      <c r="F293" s="138" t="s">
        <v>23</v>
      </c>
      <c r="G293" s="138" t="s">
        <v>396</v>
      </c>
      <c r="H293" s="173">
        <v>240</v>
      </c>
      <c r="I293" s="140">
        <v>0</v>
      </c>
    </row>
    <row r="294" spans="1:9" ht="11.25">
      <c r="A294" s="308" t="s">
        <v>51</v>
      </c>
      <c r="B294" s="299" t="s">
        <v>27</v>
      </c>
      <c r="C294" s="299" t="s">
        <v>27</v>
      </c>
      <c r="D294" s="299"/>
      <c r="E294" s="299"/>
      <c r="F294" s="299"/>
      <c r="G294" s="299"/>
      <c r="H294" s="309"/>
      <c r="I294" s="301">
        <f>I295</f>
        <v>6574.2</v>
      </c>
    </row>
    <row r="295" spans="1:9" ht="21.75">
      <c r="A295" s="170" t="s">
        <v>2</v>
      </c>
      <c r="B295" s="127" t="s">
        <v>27</v>
      </c>
      <c r="C295" s="127" t="s">
        <v>27</v>
      </c>
      <c r="D295" s="127" t="s">
        <v>45</v>
      </c>
      <c r="E295" s="127"/>
      <c r="F295" s="127"/>
      <c r="G295" s="127"/>
      <c r="H295" s="185"/>
      <c r="I295" s="160">
        <f>I296</f>
        <v>6574.2</v>
      </c>
    </row>
    <row r="296" spans="1:9" ht="42.75">
      <c r="A296" s="167" t="s">
        <v>178</v>
      </c>
      <c r="B296" s="168" t="s">
        <v>27</v>
      </c>
      <c r="C296" s="168" t="s">
        <v>27</v>
      </c>
      <c r="D296" s="168" t="s">
        <v>45</v>
      </c>
      <c r="E296" s="168">
        <v>5</v>
      </c>
      <c r="F296" s="169" t="s">
        <v>324</v>
      </c>
      <c r="G296" s="168"/>
      <c r="H296" s="212"/>
      <c r="I296" s="169">
        <f>I297+I301</f>
        <v>6574.2</v>
      </c>
    </row>
    <row r="297" spans="1:9" ht="13.5" customHeight="1">
      <c r="A297" s="167" t="s">
        <v>86</v>
      </c>
      <c r="B297" s="168" t="s">
        <v>27</v>
      </c>
      <c r="C297" s="168" t="s">
        <v>27</v>
      </c>
      <c r="D297" s="168" t="s">
        <v>45</v>
      </c>
      <c r="E297" s="168">
        <v>5</v>
      </c>
      <c r="F297" s="169" t="s">
        <v>22</v>
      </c>
      <c r="G297" s="169" t="s">
        <v>258</v>
      </c>
      <c r="H297" s="212"/>
      <c r="I297" s="169">
        <f>I298+I299+I300</f>
        <v>6574.2</v>
      </c>
    </row>
    <row r="298" spans="1:9" ht="33.75">
      <c r="A298" s="171" t="s">
        <v>67</v>
      </c>
      <c r="B298" s="155" t="s">
        <v>27</v>
      </c>
      <c r="C298" s="155" t="s">
        <v>27</v>
      </c>
      <c r="D298" s="155" t="s">
        <v>45</v>
      </c>
      <c r="E298" s="155" t="s">
        <v>325</v>
      </c>
      <c r="F298" s="155" t="s">
        <v>22</v>
      </c>
      <c r="G298" s="155" t="s">
        <v>258</v>
      </c>
      <c r="H298" s="141" t="s">
        <v>137</v>
      </c>
      <c r="I298" s="155" t="s">
        <v>481</v>
      </c>
    </row>
    <row r="299" spans="1:9" ht="11.25">
      <c r="A299" s="116" t="s">
        <v>120</v>
      </c>
      <c r="B299" s="210" t="s">
        <v>27</v>
      </c>
      <c r="C299" s="210" t="s">
        <v>27</v>
      </c>
      <c r="D299" s="210" t="s">
        <v>45</v>
      </c>
      <c r="E299" s="210">
        <v>5</v>
      </c>
      <c r="F299" s="153" t="s">
        <v>22</v>
      </c>
      <c r="G299" s="155" t="s">
        <v>258</v>
      </c>
      <c r="H299" s="211">
        <v>240</v>
      </c>
      <c r="I299" s="210">
        <v>663.3</v>
      </c>
    </row>
    <row r="300" spans="1:9" ht="11.25">
      <c r="A300" s="172" t="s">
        <v>121</v>
      </c>
      <c r="B300" s="210" t="s">
        <v>27</v>
      </c>
      <c r="C300" s="210" t="s">
        <v>27</v>
      </c>
      <c r="D300" s="210" t="s">
        <v>45</v>
      </c>
      <c r="E300" s="210">
        <v>5</v>
      </c>
      <c r="F300" s="153" t="s">
        <v>22</v>
      </c>
      <c r="G300" s="155" t="s">
        <v>258</v>
      </c>
      <c r="H300" s="211">
        <v>850</v>
      </c>
      <c r="I300" s="210">
        <v>1</v>
      </c>
    </row>
    <row r="301" spans="1:9" ht="57" customHeight="1" hidden="1">
      <c r="A301" s="70" t="s">
        <v>305</v>
      </c>
      <c r="B301" s="69" t="s">
        <v>27</v>
      </c>
      <c r="C301" s="69" t="s">
        <v>27</v>
      </c>
      <c r="D301" s="69" t="s">
        <v>45</v>
      </c>
      <c r="E301" s="69">
        <v>5</v>
      </c>
      <c r="F301" s="33" t="s">
        <v>24</v>
      </c>
      <c r="G301" s="69">
        <v>26210</v>
      </c>
      <c r="H301" s="75"/>
      <c r="I301" s="33" t="s">
        <v>100</v>
      </c>
    </row>
    <row r="302" spans="1:9" ht="11.25" hidden="1">
      <c r="A302" s="60" t="s">
        <v>120</v>
      </c>
      <c r="B302" s="20" t="s">
        <v>27</v>
      </c>
      <c r="C302" s="20" t="s">
        <v>27</v>
      </c>
      <c r="D302" s="20" t="s">
        <v>45</v>
      </c>
      <c r="E302" s="20" t="s">
        <v>325</v>
      </c>
      <c r="F302" s="20" t="s">
        <v>24</v>
      </c>
      <c r="G302" s="20" t="s">
        <v>261</v>
      </c>
      <c r="H302" s="47" t="s">
        <v>119</v>
      </c>
      <c r="I302" s="20" t="s">
        <v>100</v>
      </c>
    </row>
    <row r="303" spans="1:9" ht="13.5">
      <c r="A303" s="213" t="s">
        <v>8</v>
      </c>
      <c r="B303" s="214" t="s">
        <v>29</v>
      </c>
      <c r="C303" s="214"/>
      <c r="D303" s="214"/>
      <c r="E303" s="214"/>
      <c r="F303" s="215"/>
      <c r="G303" s="214"/>
      <c r="H303" s="216"/>
      <c r="I303" s="217">
        <f>I304+I321</f>
        <v>17.5</v>
      </c>
    </row>
    <row r="304" spans="1:9" ht="11.25">
      <c r="A304" s="218" t="s">
        <v>42</v>
      </c>
      <c r="B304" s="169" t="s">
        <v>29</v>
      </c>
      <c r="C304" s="169" t="s">
        <v>27</v>
      </c>
      <c r="D304" s="169"/>
      <c r="E304" s="169"/>
      <c r="F304" s="169"/>
      <c r="G304" s="169"/>
      <c r="H304" s="176"/>
      <c r="I304" s="191">
        <f>I307+I312+I315</f>
        <v>17.5</v>
      </c>
    </row>
    <row r="305" spans="1:9" ht="21.75" hidden="1">
      <c r="A305" s="167" t="s">
        <v>91</v>
      </c>
      <c r="B305" s="127" t="s">
        <v>29</v>
      </c>
      <c r="C305" s="127" t="s">
        <v>27</v>
      </c>
      <c r="D305" s="127" t="s">
        <v>24</v>
      </c>
      <c r="E305" s="127"/>
      <c r="F305" s="127"/>
      <c r="G305" s="127"/>
      <c r="H305" s="139"/>
      <c r="I305" s="160">
        <f>I306</f>
        <v>0</v>
      </c>
    </row>
    <row r="306" spans="1:9" ht="42.75" hidden="1">
      <c r="A306" s="167" t="s">
        <v>151</v>
      </c>
      <c r="B306" s="127" t="s">
        <v>29</v>
      </c>
      <c r="C306" s="127" t="s">
        <v>27</v>
      </c>
      <c r="D306" s="127" t="s">
        <v>24</v>
      </c>
      <c r="E306" s="127"/>
      <c r="F306" s="127" t="s">
        <v>61</v>
      </c>
      <c r="G306" s="127"/>
      <c r="H306" s="139"/>
      <c r="I306" s="160">
        <f>I307</f>
        <v>0</v>
      </c>
    </row>
    <row r="307" spans="1:9" ht="15.75" customHeight="1" hidden="1">
      <c r="A307" s="167" t="s">
        <v>86</v>
      </c>
      <c r="B307" s="127" t="s">
        <v>29</v>
      </c>
      <c r="C307" s="127" t="s">
        <v>27</v>
      </c>
      <c r="D307" s="127" t="s">
        <v>24</v>
      </c>
      <c r="E307" s="127"/>
      <c r="F307" s="127" t="s">
        <v>61</v>
      </c>
      <c r="G307" s="127" t="s">
        <v>87</v>
      </c>
      <c r="H307" s="163"/>
      <c r="I307" s="160">
        <f>I308</f>
        <v>0</v>
      </c>
    </row>
    <row r="308" spans="1:9" ht="53.25" hidden="1">
      <c r="A308" s="201" t="s">
        <v>227</v>
      </c>
      <c r="B308" s="127" t="s">
        <v>29</v>
      </c>
      <c r="C308" s="127" t="s">
        <v>27</v>
      </c>
      <c r="D308" s="127" t="s">
        <v>24</v>
      </c>
      <c r="E308" s="127"/>
      <c r="F308" s="127" t="s">
        <v>61</v>
      </c>
      <c r="G308" s="127" t="s">
        <v>87</v>
      </c>
      <c r="H308" s="163"/>
      <c r="I308" s="160">
        <f>I309</f>
        <v>0</v>
      </c>
    </row>
    <row r="309" spans="1:9" ht="11.25" hidden="1">
      <c r="A309" s="116" t="s">
        <v>120</v>
      </c>
      <c r="B309" s="138" t="s">
        <v>29</v>
      </c>
      <c r="C309" s="138" t="s">
        <v>27</v>
      </c>
      <c r="D309" s="138" t="s">
        <v>24</v>
      </c>
      <c r="E309" s="138"/>
      <c r="F309" s="138" t="s">
        <v>61</v>
      </c>
      <c r="G309" s="138" t="s">
        <v>87</v>
      </c>
      <c r="H309" s="139" t="s">
        <v>119</v>
      </c>
      <c r="I309" s="140">
        <v>0</v>
      </c>
    </row>
    <row r="310" spans="1:9" ht="21.75" hidden="1">
      <c r="A310" s="183" t="s">
        <v>13</v>
      </c>
      <c r="B310" s="127" t="s">
        <v>29</v>
      </c>
      <c r="C310" s="127" t="s">
        <v>27</v>
      </c>
      <c r="D310" s="127" t="s">
        <v>29</v>
      </c>
      <c r="E310" s="127"/>
      <c r="F310" s="127" t="s">
        <v>100</v>
      </c>
      <c r="G310" s="127" t="s">
        <v>75</v>
      </c>
      <c r="H310" s="163"/>
      <c r="I310" s="160">
        <f>I311</f>
        <v>0</v>
      </c>
    </row>
    <row r="311" spans="1:9" ht="32.25" hidden="1">
      <c r="A311" s="183" t="s">
        <v>181</v>
      </c>
      <c r="B311" s="127" t="s">
        <v>29</v>
      </c>
      <c r="C311" s="127" t="s">
        <v>27</v>
      </c>
      <c r="D311" s="127" t="s">
        <v>29</v>
      </c>
      <c r="E311" s="127"/>
      <c r="F311" s="127" t="s">
        <v>61</v>
      </c>
      <c r="G311" s="127" t="s">
        <v>75</v>
      </c>
      <c r="H311" s="163"/>
      <c r="I311" s="160">
        <f>I312</f>
        <v>0</v>
      </c>
    </row>
    <row r="312" spans="1:9" ht="18" customHeight="1" hidden="1">
      <c r="A312" s="167" t="s">
        <v>86</v>
      </c>
      <c r="B312" s="127" t="s">
        <v>29</v>
      </c>
      <c r="C312" s="127" t="s">
        <v>27</v>
      </c>
      <c r="D312" s="127" t="s">
        <v>29</v>
      </c>
      <c r="E312" s="127"/>
      <c r="F312" s="127" t="s">
        <v>61</v>
      </c>
      <c r="G312" s="127" t="s">
        <v>87</v>
      </c>
      <c r="H312" s="163"/>
      <c r="I312" s="160">
        <f>I313</f>
        <v>0</v>
      </c>
    </row>
    <row r="313" spans="1:9" ht="42.75" hidden="1">
      <c r="A313" s="183" t="s">
        <v>228</v>
      </c>
      <c r="B313" s="127" t="s">
        <v>29</v>
      </c>
      <c r="C313" s="127" t="s">
        <v>27</v>
      </c>
      <c r="D313" s="127" t="s">
        <v>29</v>
      </c>
      <c r="E313" s="127"/>
      <c r="F313" s="127" t="s">
        <v>61</v>
      </c>
      <c r="G313" s="127" t="s">
        <v>87</v>
      </c>
      <c r="H313" s="163"/>
      <c r="I313" s="160">
        <f>I314</f>
        <v>0</v>
      </c>
    </row>
    <row r="314" spans="1:9" ht="11.25" hidden="1">
      <c r="A314" s="116" t="s">
        <v>120</v>
      </c>
      <c r="B314" s="138" t="s">
        <v>29</v>
      </c>
      <c r="C314" s="138" t="s">
        <v>27</v>
      </c>
      <c r="D314" s="138" t="s">
        <v>29</v>
      </c>
      <c r="E314" s="138"/>
      <c r="F314" s="138" t="s">
        <v>61</v>
      </c>
      <c r="G314" s="138" t="s">
        <v>87</v>
      </c>
      <c r="H314" s="139" t="s">
        <v>119</v>
      </c>
      <c r="I314" s="140">
        <v>0</v>
      </c>
    </row>
    <row r="315" spans="1:9" ht="36" customHeight="1">
      <c r="A315" s="167" t="s">
        <v>385</v>
      </c>
      <c r="B315" s="127" t="s">
        <v>29</v>
      </c>
      <c r="C315" s="127" t="s">
        <v>27</v>
      </c>
      <c r="D315" s="127" t="s">
        <v>41</v>
      </c>
      <c r="E315" s="127" t="s">
        <v>61</v>
      </c>
      <c r="F315" s="127" t="s">
        <v>324</v>
      </c>
      <c r="G315" s="127"/>
      <c r="H315" s="163"/>
      <c r="I315" s="160">
        <f>I317</f>
        <v>17.5</v>
      </c>
    </row>
    <row r="316" spans="1:9" ht="0.75" customHeight="1" hidden="1">
      <c r="A316" s="167" t="s">
        <v>179</v>
      </c>
      <c r="B316" s="127" t="s">
        <v>29</v>
      </c>
      <c r="C316" s="127" t="s">
        <v>27</v>
      </c>
      <c r="D316" s="127" t="s">
        <v>41</v>
      </c>
      <c r="E316" s="127"/>
      <c r="F316" s="127" t="s">
        <v>247</v>
      </c>
      <c r="G316" s="127" t="s">
        <v>75</v>
      </c>
      <c r="H316" s="163"/>
      <c r="I316" s="160">
        <f>I317</f>
        <v>17.5</v>
      </c>
    </row>
    <row r="317" spans="1:9" ht="32.25">
      <c r="A317" s="183" t="s">
        <v>352</v>
      </c>
      <c r="B317" s="127" t="s">
        <v>29</v>
      </c>
      <c r="C317" s="127" t="s">
        <v>27</v>
      </c>
      <c r="D317" s="127" t="s">
        <v>41</v>
      </c>
      <c r="E317" s="127" t="s">
        <v>61</v>
      </c>
      <c r="F317" s="127" t="s">
        <v>22</v>
      </c>
      <c r="G317" s="127" t="s">
        <v>350</v>
      </c>
      <c r="H317" s="163"/>
      <c r="I317" s="160">
        <f>I318</f>
        <v>17.5</v>
      </c>
    </row>
    <row r="318" spans="1:9" ht="11.25">
      <c r="A318" s="116" t="s">
        <v>120</v>
      </c>
      <c r="B318" s="138" t="s">
        <v>29</v>
      </c>
      <c r="C318" s="138" t="s">
        <v>27</v>
      </c>
      <c r="D318" s="138" t="s">
        <v>41</v>
      </c>
      <c r="E318" s="138" t="s">
        <v>61</v>
      </c>
      <c r="F318" s="138" t="s">
        <v>22</v>
      </c>
      <c r="G318" s="138" t="s">
        <v>350</v>
      </c>
      <c r="H318" s="139" t="s">
        <v>119</v>
      </c>
      <c r="I318" s="140">
        <v>17.5</v>
      </c>
    </row>
    <row r="319" spans="1:9" ht="33" customHeight="1" hidden="1">
      <c r="A319" s="183" t="s">
        <v>304</v>
      </c>
      <c r="B319" s="127" t="s">
        <v>29</v>
      </c>
      <c r="C319" s="127" t="s">
        <v>27</v>
      </c>
      <c r="D319" s="127" t="s">
        <v>41</v>
      </c>
      <c r="E319" s="127" t="s">
        <v>61</v>
      </c>
      <c r="F319" s="127" t="s">
        <v>22</v>
      </c>
      <c r="G319" s="127" t="s">
        <v>261</v>
      </c>
      <c r="H319" s="163"/>
      <c r="I319" s="160">
        <f>I320</f>
        <v>0</v>
      </c>
    </row>
    <row r="320" spans="1:9" ht="11.25" hidden="1">
      <c r="A320" s="116" t="s">
        <v>120</v>
      </c>
      <c r="B320" s="138" t="s">
        <v>29</v>
      </c>
      <c r="C320" s="138" t="s">
        <v>27</v>
      </c>
      <c r="D320" s="138" t="s">
        <v>41</v>
      </c>
      <c r="E320" s="138" t="s">
        <v>61</v>
      </c>
      <c r="F320" s="138" t="s">
        <v>22</v>
      </c>
      <c r="G320" s="138" t="s">
        <v>261</v>
      </c>
      <c r="H320" s="139" t="s">
        <v>119</v>
      </c>
      <c r="I320" s="140">
        <v>0</v>
      </c>
    </row>
    <row r="321" spans="1:9" ht="11.25" hidden="1">
      <c r="A321" s="218" t="s">
        <v>46</v>
      </c>
      <c r="B321" s="169" t="s">
        <v>29</v>
      </c>
      <c r="C321" s="169" t="s">
        <v>29</v>
      </c>
      <c r="D321" s="127"/>
      <c r="E321" s="127"/>
      <c r="F321" s="127"/>
      <c r="G321" s="127"/>
      <c r="H321" s="176"/>
      <c r="I321" s="191">
        <f>I322</f>
        <v>0</v>
      </c>
    </row>
    <row r="322" spans="1:9" ht="32.25" hidden="1">
      <c r="A322" s="167" t="s">
        <v>9</v>
      </c>
      <c r="B322" s="168" t="s">
        <v>29</v>
      </c>
      <c r="C322" s="168" t="s">
        <v>29</v>
      </c>
      <c r="D322" s="168" t="s">
        <v>30</v>
      </c>
      <c r="E322" s="168"/>
      <c r="F322" s="169"/>
      <c r="G322" s="168"/>
      <c r="H322" s="212"/>
      <c r="I322" s="168">
        <f>I323</f>
        <v>0</v>
      </c>
    </row>
    <row r="323" spans="1:9" ht="53.25" customHeight="1" hidden="1">
      <c r="A323" s="167" t="s">
        <v>10</v>
      </c>
      <c r="B323" s="168" t="s">
        <v>29</v>
      </c>
      <c r="C323" s="168" t="s">
        <v>29</v>
      </c>
      <c r="D323" s="168" t="s">
        <v>30</v>
      </c>
      <c r="E323" s="168">
        <v>2</v>
      </c>
      <c r="F323" s="169" t="s">
        <v>324</v>
      </c>
      <c r="G323" s="168"/>
      <c r="H323" s="212"/>
      <c r="I323" s="168">
        <f>I324</f>
        <v>0</v>
      </c>
    </row>
    <row r="324" spans="1:9" ht="65.25" customHeight="1" hidden="1">
      <c r="A324" s="167" t="s">
        <v>11</v>
      </c>
      <c r="B324" s="168" t="s">
        <v>29</v>
      </c>
      <c r="C324" s="168" t="s">
        <v>29</v>
      </c>
      <c r="D324" s="168" t="s">
        <v>30</v>
      </c>
      <c r="E324" s="168">
        <v>2</v>
      </c>
      <c r="F324" s="169" t="s">
        <v>22</v>
      </c>
      <c r="G324" s="168">
        <v>29240</v>
      </c>
      <c r="H324" s="212"/>
      <c r="I324" s="168">
        <f>I325</f>
        <v>0</v>
      </c>
    </row>
    <row r="325" spans="1:9" ht="11.25" hidden="1">
      <c r="A325" s="178" t="s">
        <v>92</v>
      </c>
      <c r="B325" s="219" t="s">
        <v>29</v>
      </c>
      <c r="C325" s="219" t="s">
        <v>29</v>
      </c>
      <c r="D325" s="219" t="s">
        <v>30</v>
      </c>
      <c r="E325" s="219">
        <v>2</v>
      </c>
      <c r="F325" s="220" t="s">
        <v>22</v>
      </c>
      <c r="G325" s="219">
        <v>29240</v>
      </c>
      <c r="H325" s="221">
        <v>360</v>
      </c>
      <c r="I325" s="219">
        <v>0</v>
      </c>
    </row>
    <row r="326" spans="1:9" ht="13.5">
      <c r="A326" s="187" t="s">
        <v>12</v>
      </c>
      <c r="B326" s="222" t="s">
        <v>30</v>
      </c>
      <c r="C326" s="222"/>
      <c r="D326" s="223"/>
      <c r="E326" s="223"/>
      <c r="F326" s="223"/>
      <c r="G326" s="223"/>
      <c r="H326" s="224"/>
      <c r="I326" s="225">
        <f>I327</f>
        <v>6530.9000000000015</v>
      </c>
    </row>
    <row r="327" spans="1:9" ht="11.25">
      <c r="A327" s="218" t="s">
        <v>31</v>
      </c>
      <c r="B327" s="226" t="s">
        <v>30</v>
      </c>
      <c r="C327" s="226" t="s">
        <v>22</v>
      </c>
      <c r="D327" s="226"/>
      <c r="E327" s="226"/>
      <c r="F327" s="226"/>
      <c r="G327" s="226"/>
      <c r="H327" s="227"/>
      <c r="I327" s="228">
        <f>I328+I353</f>
        <v>6530.9000000000015</v>
      </c>
    </row>
    <row r="328" spans="1:9" ht="24" customHeight="1">
      <c r="A328" s="183" t="s">
        <v>13</v>
      </c>
      <c r="B328" s="169" t="s">
        <v>30</v>
      </c>
      <c r="C328" s="169" t="s">
        <v>22</v>
      </c>
      <c r="D328" s="127" t="s">
        <v>29</v>
      </c>
      <c r="E328" s="127"/>
      <c r="F328" s="127"/>
      <c r="G328" s="127"/>
      <c r="H328" s="163"/>
      <c r="I328" s="160">
        <f>I329+I338+I341+I350</f>
        <v>6515.9000000000015</v>
      </c>
    </row>
    <row r="329" spans="1:9" ht="53.25">
      <c r="A329" s="167" t="s">
        <v>180</v>
      </c>
      <c r="B329" s="169" t="s">
        <v>30</v>
      </c>
      <c r="C329" s="169" t="s">
        <v>22</v>
      </c>
      <c r="D329" s="127" t="s">
        <v>29</v>
      </c>
      <c r="E329" s="127" t="s">
        <v>71</v>
      </c>
      <c r="F329" s="127" t="s">
        <v>324</v>
      </c>
      <c r="G329" s="127"/>
      <c r="H329" s="163"/>
      <c r="I329" s="160">
        <f>I330+I336</f>
        <v>5654.300000000001</v>
      </c>
    </row>
    <row r="330" spans="1:9" ht="11.25" customHeight="1">
      <c r="A330" s="183" t="s">
        <v>86</v>
      </c>
      <c r="B330" s="169" t="s">
        <v>30</v>
      </c>
      <c r="C330" s="169" t="s">
        <v>22</v>
      </c>
      <c r="D330" s="127" t="s">
        <v>29</v>
      </c>
      <c r="E330" s="127" t="s">
        <v>71</v>
      </c>
      <c r="F330" s="127" t="s">
        <v>22</v>
      </c>
      <c r="G330" s="127" t="s">
        <v>258</v>
      </c>
      <c r="H330" s="163"/>
      <c r="I330" s="160">
        <f>I331+I332+I333</f>
        <v>5235.700000000001</v>
      </c>
    </row>
    <row r="331" spans="1:9" ht="33.75">
      <c r="A331" s="171" t="s">
        <v>67</v>
      </c>
      <c r="B331" s="138" t="s">
        <v>30</v>
      </c>
      <c r="C331" s="138" t="s">
        <v>22</v>
      </c>
      <c r="D331" s="138" t="s">
        <v>29</v>
      </c>
      <c r="E331" s="138" t="s">
        <v>71</v>
      </c>
      <c r="F331" s="138" t="s">
        <v>22</v>
      </c>
      <c r="G331" s="138" t="s">
        <v>258</v>
      </c>
      <c r="H331" s="173">
        <v>110</v>
      </c>
      <c r="I331" s="140">
        <v>3655.7</v>
      </c>
    </row>
    <row r="332" spans="1:9" ht="11.25">
      <c r="A332" s="116" t="s">
        <v>120</v>
      </c>
      <c r="B332" s="138" t="s">
        <v>30</v>
      </c>
      <c r="C332" s="138" t="s">
        <v>22</v>
      </c>
      <c r="D332" s="138" t="s">
        <v>29</v>
      </c>
      <c r="E332" s="138" t="s">
        <v>71</v>
      </c>
      <c r="F332" s="138" t="s">
        <v>22</v>
      </c>
      <c r="G332" s="138" t="s">
        <v>258</v>
      </c>
      <c r="H332" s="173">
        <v>240</v>
      </c>
      <c r="I332" s="140">
        <v>1579.9</v>
      </c>
    </row>
    <row r="333" spans="1:9" ht="15" customHeight="1">
      <c r="A333" s="172" t="s">
        <v>121</v>
      </c>
      <c r="B333" s="138" t="s">
        <v>30</v>
      </c>
      <c r="C333" s="138" t="s">
        <v>22</v>
      </c>
      <c r="D333" s="138" t="s">
        <v>29</v>
      </c>
      <c r="E333" s="138" t="s">
        <v>71</v>
      </c>
      <c r="F333" s="138" t="s">
        <v>22</v>
      </c>
      <c r="G333" s="138" t="s">
        <v>258</v>
      </c>
      <c r="H333" s="173">
        <v>850</v>
      </c>
      <c r="I333" s="140">
        <v>0.1</v>
      </c>
    </row>
    <row r="334" spans="1:9" ht="10.5" customHeight="1" hidden="1">
      <c r="A334" s="229"/>
      <c r="B334" s="169"/>
      <c r="C334" s="169"/>
      <c r="D334" s="127"/>
      <c r="E334" s="127"/>
      <c r="F334" s="127"/>
      <c r="G334" s="127"/>
      <c r="H334" s="163"/>
      <c r="I334" s="165"/>
    </row>
    <row r="335" spans="1:9" ht="14.25" customHeight="1" hidden="1">
      <c r="A335" s="116"/>
      <c r="B335" s="138"/>
      <c r="C335" s="138"/>
      <c r="D335" s="138"/>
      <c r="E335" s="138"/>
      <c r="F335" s="138"/>
      <c r="G335" s="138"/>
      <c r="H335" s="173"/>
      <c r="I335" s="322"/>
    </row>
    <row r="336" spans="1:9" ht="32.25">
      <c r="A336" s="183" t="s">
        <v>461</v>
      </c>
      <c r="B336" s="127" t="s">
        <v>30</v>
      </c>
      <c r="C336" s="127" t="s">
        <v>22</v>
      </c>
      <c r="D336" s="127" t="s">
        <v>29</v>
      </c>
      <c r="E336" s="127" t="s">
        <v>71</v>
      </c>
      <c r="F336" s="127" t="s">
        <v>24</v>
      </c>
      <c r="G336" s="127" t="s">
        <v>450</v>
      </c>
      <c r="H336" s="173"/>
      <c r="I336" s="160">
        <f>I337</f>
        <v>418.6</v>
      </c>
    </row>
    <row r="337" spans="1:9" ht="33.75">
      <c r="A337" s="171" t="s">
        <v>67</v>
      </c>
      <c r="B337" s="138" t="s">
        <v>30</v>
      </c>
      <c r="C337" s="138" t="s">
        <v>22</v>
      </c>
      <c r="D337" s="138" t="s">
        <v>29</v>
      </c>
      <c r="E337" s="138" t="s">
        <v>71</v>
      </c>
      <c r="F337" s="138" t="s">
        <v>24</v>
      </c>
      <c r="G337" s="138" t="s">
        <v>450</v>
      </c>
      <c r="H337" s="173">
        <v>110</v>
      </c>
      <c r="I337" s="140">
        <v>418.6</v>
      </c>
    </row>
    <row r="338" spans="1:9" ht="42">
      <c r="A338" s="134" t="s">
        <v>182</v>
      </c>
      <c r="B338" s="127" t="s">
        <v>30</v>
      </c>
      <c r="C338" s="127" t="s">
        <v>22</v>
      </c>
      <c r="D338" s="127" t="s">
        <v>29</v>
      </c>
      <c r="E338" s="127" t="s">
        <v>77</v>
      </c>
      <c r="F338" s="127" t="s">
        <v>324</v>
      </c>
      <c r="G338" s="127"/>
      <c r="H338" s="163"/>
      <c r="I338" s="160">
        <f>I339</f>
        <v>302.7</v>
      </c>
    </row>
    <row r="339" spans="1:9" ht="17.25" customHeight="1">
      <c r="A339" s="183" t="s">
        <v>17</v>
      </c>
      <c r="B339" s="127" t="s">
        <v>30</v>
      </c>
      <c r="C339" s="127" t="s">
        <v>22</v>
      </c>
      <c r="D339" s="127" t="s">
        <v>29</v>
      </c>
      <c r="E339" s="127" t="s">
        <v>77</v>
      </c>
      <c r="F339" s="127" t="s">
        <v>22</v>
      </c>
      <c r="G339" s="127" t="s">
        <v>332</v>
      </c>
      <c r="H339" s="163"/>
      <c r="I339" s="160">
        <f>I340</f>
        <v>302.7</v>
      </c>
    </row>
    <row r="340" spans="1:9" ht="11.25">
      <c r="A340" s="116" t="s">
        <v>120</v>
      </c>
      <c r="B340" s="138" t="s">
        <v>30</v>
      </c>
      <c r="C340" s="138" t="s">
        <v>22</v>
      </c>
      <c r="D340" s="138" t="s">
        <v>29</v>
      </c>
      <c r="E340" s="138" t="s">
        <v>77</v>
      </c>
      <c r="F340" s="138" t="s">
        <v>22</v>
      </c>
      <c r="G340" s="138" t="s">
        <v>332</v>
      </c>
      <c r="H340" s="173">
        <v>240</v>
      </c>
      <c r="I340" s="140">
        <v>302.7</v>
      </c>
    </row>
    <row r="341" spans="1:9" ht="35.25" customHeight="1">
      <c r="A341" s="183" t="s">
        <v>181</v>
      </c>
      <c r="B341" s="127" t="s">
        <v>30</v>
      </c>
      <c r="C341" s="127" t="s">
        <v>22</v>
      </c>
      <c r="D341" s="127" t="s">
        <v>29</v>
      </c>
      <c r="E341" s="127" t="s">
        <v>61</v>
      </c>
      <c r="F341" s="127" t="s">
        <v>324</v>
      </c>
      <c r="G341" s="127"/>
      <c r="H341" s="163"/>
      <c r="I341" s="160">
        <f>I342+I346+I348</f>
        <v>552.6</v>
      </c>
    </row>
    <row r="342" spans="1:9" ht="16.5" customHeight="1">
      <c r="A342" s="170" t="s">
        <v>86</v>
      </c>
      <c r="B342" s="127" t="s">
        <v>30</v>
      </c>
      <c r="C342" s="127" t="s">
        <v>22</v>
      </c>
      <c r="D342" s="127" t="s">
        <v>29</v>
      </c>
      <c r="E342" s="127" t="s">
        <v>61</v>
      </c>
      <c r="F342" s="127" t="s">
        <v>22</v>
      </c>
      <c r="G342" s="127" t="s">
        <v>258</v>
      </c>
      <c r="H342" s="173"/>
      <c r="I342" s="160">
        <f>SUM(I343:I345)</f>
        <v>484.3</v>
      </c>
    </row>
    <row r="343" spans="1:9" ht="35.25" customHeight="1">
      <c r="A343" s="171" t="s">
        <v>67</v>
      </c>
      <c r="B343" s="138" t="s">
        <v>30</v>
      </c>
      <c r="C343" s="138" t="s">
        <v>22</v>
      </c>
      <c r="D343" s="138" t="s">
        <v>29</v>
      </c>
      <c r="E343" s="138" t="s">
        <v>61</v>
      </c>
      <c r="F343" s="138" t="s">
        <v>22</v>
      </c>
      <c r="G343" s="138" t="s">
        <v>258</v>
      </c>
      <c r="H343" s="173">
        <v>110</v>
      </c>
      <c r="I343" s="140">
        <v>367.5</v>
      </c>
    </row>
    <row r="344" spans="1:9" ht="14.25" customHeight="1">
      <c r="A344" s="116" t="s">
        <v>120</v>
      </c>
      <c r="B344" s="138" t="s">
        <v>30</v>
      </c>
      <c r="C344" s="138" t="s">
        <v>22</v>
      </c>
      <c r="D344" s="138" t="s">
        <v>29</v>
      </c>
      <c r="E344" s="138" t="s">
        <v>61</v>
      </c>
      <c r="F344" s="138" t="s">
        <v>22</v>
      </c>
      <c r="G344" s="138" t="s">
        <v>258</v>
      </c>
      <c r="H344" s="173">
        <v>240</v>
      </c>
      <c r="I344" s="140">
        <v>116.8</v>
      </c>
    </row>
    <row r="345" spans="1:9" ht="18" customHeight="1" hidden="1">
      <c r="A345" s="116" t="s">
        <v>121</v>
      </c>
      <c r="B345" s="138" t="s">
        <v>30</v>
      </c>
      <c r="C345" s="138" t="s">
        <v>22</v>
      </c>
      <c r="D345" s="138" t="s">
        <v>29</v>
      </c>
      <c r="E345" s="138" t="s">
        <v>61</v>
      </c>
      <c r="F345" s="138" t="s">
        <v>22</v>
      </c>
      <c r="G345" s="138" t="s">
        <v>258</v>
      </c>
      <c r="H345" s="173">
        <v>850</v>
      </c>
      <c r="I345" s="140">
        <v>0</v>
      </c>
    </row>
    <row r="346" spans="1:9" ht="32.25">
      <c r="A346" s="183" t="s">
        <v>449</v>
      </c>
      <c r="B346" s="127" t="s">
        <v>30</v>
      </c>
      <c r="C346" s="127" t="s">
        <v>22</v>
      </c>
      <c r="D346" s="127" t="s">
        <v>29</v>
      </c>
      <c r="E346" s="127" t="s">
        <v>61</v>
      </c>
      <c r="F346" s="127" t="s">
        <v>24</v>
      </c>
      <c r="G346" s="127" t="s">
        <v>450</v>
      </c>
      <c r="H346" s="173"/>
      <c r="I346" s="160">
        <f>I347</f>
        <v>55.9</v>
      </c>
    </row>
    <row r="347" spans="1:9" ht="33.75">
      <c r="A347" s="171" t="s">
        <v>67</v>
      </c>
      <c r="B347" s="138" t="s">
        <v>30</v>
      </c>
      <c r="C347" s="138" t="s">
        <v>22</v>
      </c>
      <c r="D347" s="138" t="s">
        <v>29</v>
      </c>
      <c r="E347" s="138" t="s">
        <v>61</v>
      </c>
      <c r="F347" s="138" t="s">
        <v>24</v>
      </c>
      <c r="G347" s="138" t="s">
        <v>450</v>
      </c>
      <c r="H347" s="173">
        <v>110</v>
      </c>
      <c r="I347" s="140">
        <v>55.9</v>
      </c>
    </row>
    <row r="348" spans="1:9" ht="43.5" customHeight="1">
      <c r="A348" s="183" t="s">
        <v>451</v>
      </c>
      <c r="B348" s="127" t="s">
        <v>30</v>
      </c>
      <c r="C348" s="127" t="s">
        <v>22</v>
      </c>
      <c r="D348" s="127" t="s">
        <v>29</v>
      </c>
      <c r="E348" s="127" t="s">
        <v>61</v>
      </c>
      <c r="F348" s="127" t="s">
        <v>23</v>
      </c>
      <c r="G348" s="127" t="s">
        <v>282</v>
      </c>
      <c r="H348" s="163"/>
      <c r="I348" s="160">
        <f>I349</f>
        <v>12.4</v>
      </c>
    </row>
    <row r="349" spans="1:9" ht="33.75">
      <c r="A349" s="171" t="s">
        <v>67</v>
      </c>
      <c r="B349" s="138" t="s">
        <v>30</v>
      </c>
      <c r="C349" s="138" t="s">
        <v>22</v>
      </c>
      <c r="D349" s="138" t="s">
        <v>29</v>
      </c>
      <c r="E349" s="138" t="s">
        <v>61</v>
      </c>
      <c r="F349" s="138" t="s">
        <v>23</v>
      </c>
      <c r="G349" s="138" t="s">
        <v>282</v>
      </c>
      <c r="H349" s="139" t="s">
        <v>137</v>
      </c>
      <c r="I349" s="140">
        <v>12.4</v>
      </c>
    </row>
    <row r="350" spans="1:9" ht="42.75" customHeight="1">
      <c r="A350" s="134" t="s">
        <v>182</v>
      </c>
      <c r="B350" s="127" t="s">
        <v>30</v>
      </c>
      <c r="C350" s="127" t="s">
        <v>22</v>
      </c>
      <c r="D350" s="127" t="s">
        <v>29</v>
      </c>
      <c r="E350" s="127" t="s">
        <v>77</v>
      </c>
      <c r="F350" s="127" t="s">
        <v>324</v>
      </c>
      <c r="G350" s="127" t="s">
        <v>266</v>
      </c>
      <c r="H350" s="163"/>
      <c r="I350" s="160">
        <f>I351</f>
        <v>6.3</v>
      </c>
    </row>
    <row r="351" spans="1:9" ht="16.5" customHeight="1">
      <c r="A351" s="183" t="s">
        <v>17</v>
      </c>
      <c r="B351" s="127" t="s">
        <v>30</v>
      </c>
      <c r="C351" s="127" t="s">
        <v>22</v>
      </c>
      <c r="D351" s="127" t="s">
        <v>29</v>
      </c>
      <c r="E351" s="127" t="s">
        <v>77</v>
      </c>
      <c r="F351" s="127" t="s">
        <v>22</v>
      </c>
      <c r="G351" s="127" t="s">
        <v>332</v>
      </c>
      <c r="H351" s="163"/>
      <c r="I351" s="160">
        <v>6.3</v>
      </c>
    </row>
    <row r="352" spans="1:9" ht="11.25">
      <c r="A352" s="116" t="s">
        <v>120</v>
      </c>
      <c r="B352" s="138" t="s">
        <v>30</v>
      </c>
      <c r="C352" s="138" t="s">
        <v>22</v>
      </c>
      <c r="D352" s="138" t="s">
        <v>29</v>
      </c>
      <c r="E352" s="138" t="s">
        <v>77</v>
      </c>
      <c r="F352" s="138" t="s">
        <v>22</v>
      </c>
      <c r="G352" s="138" t="s">
        <v>332</v>
      </c>
      <c r="H352" s="173">
        <v>240</v>
      </c>
      <c r="I352" s="140">
        <v>6.3</v>
      </c>
    </row>
    <row r="353" spans="1:9" ht="21.75">
      <c r="A353" s="183" t="s">
        <v>341</v>
      </c>
      <c r="B353" s="152" t="s">
        <v>30</v>
      </c>
      <c r="C353" s="152" t="s">
        <v>22</v>
      </c>
      <c r="D353" s="127" t="s">
        <v>47</v>
      </c>
      <c r="E353" s="127"/>
      <c r="F353" s="127"/>
      <c r="G353" s="127"/>
      <c r="H353" s="230"/>
      <c r="I353" s="160">
        <f>I355</f>
        <v>15</v>
      </c>
    </row>
    <row r="354" spans="1:9" ht="45.75" customHeight="1">
      <c r="A354" s="231" t="s">
        <v>342</v>
      </c>
      <c r="B354" s="152" t="s">
        <v>30</v>
      </c>
      <c r="C354" s="152" t="s">
        <v>22</v>
      </c>
      <c r="D354" s="127" t="s">
        <v>47</v>
      </c>
      <c r="E354" s="127" t="s">
        <v>61</v>
      </c>
      <c r="F354" s="127" t="s">
        <v>22</v>
      </c>
      <c r="G354" s="127" t="s">
        <v>331</v>
      </c>
      <c r="H354" s="230"/>
      <c r="I354" s="160">
        <f>I355</f>
        <v>15</v>
      </c>
    </row>
    <row r="355" spans="1:9" ht="17.25" customHeight="1">
      <c r="A355" s="116" t="s">
        <v>344</v>
      </c>
      <c r="B355" s="152" t="s">
        <v>30</v>
      </c>
      <c r="C355" s="153" t="s">
        <v>22</v>
      </c>
      <c r="D355" s="138" t="s">
        <v>47</v>
      </c>
      <c r="E355" s="138" t="s">
        <v>61</v>
      </c>
      <c r="F355" s="138" t="s">
        <v>22</v>
      </c>
      <c r="G355" s="138" t="s">
        <v>331</v>
      </c>
      <c r="H355" s="173">
        <v>240</v>
      </c>
      <c r="I355" s="140">
        <v>15</v>
      </c>
    </row>
    <row r="356" spans="1:9" ht="14.25">
      <c r="A356" s="232" t="s">
        <v>96</v>
      </c>
      <c r="B356" s="222" t="s">
        <v>47</v>
      </c>
      <c r="C356" s="223"/>
      <c r="D356" s="90"/>
      <c r="E356" s="90"/>
      <c r="F356" s="90"/>
      <c r="G356" s="90"/>
      <c r="H356" s="93"/>
      <c r="I356" s="91">
        <f>I357</f>
        <v>3625.7</v>
      </c>
    </row>
    <row r="357" spans="1:9" ht="11.25">
      <c r="A357" s="167" t="s">
        <v>97</v>
      </c>
      <c r="B357" s="226" t="s">
        <v>47</v>
      </c>
      <c r="C357" s="226" t="s">
        <v>22</v>
      </c>
      <c r="D357" s="127"/>
      <c r="E357" s="127"/>
      <c r="F357" s="127"/>
      <c r="G357" s="127"/>
      <c r="H357" s="163"/>
      <c r="I357" s="160">
        <f>I358+I379</f>
        <v>3625.7</v>
      </c>
    </row>
    <row r="358" spans="1:9" ht="32.25">
      <c r="A358" s="170" t="s">
        <v>9</v>
      </c>
      <c r="B358" s="127" t="s">
        <v>47</v>
      </c>
      <c r="C358" s="127" t="s">
        <v>22</v>
      </c>
      <c r="D358" s="127" t="s">
        <v>30</v>
      </c>
      <c r="E358" s="127"/>
      <c r="F358" s="127"/>
      <c r="G358" s="127"/>
      <c r="H358" s="163"/>
      <c r="I358" s="160">
        <f>I359</f>
        <v>3557.5</v>
      </c>
    </row>
    <row r="359" spans="1:9" ht="53.25" customHeight="1">
      <c r="A359" s="170" t="s">
        <v>183</v>
      </c>
      <c r="B359" s="127" t="s">
        <v>47</v>
      </c>
      <c r="C359" s="127" t="s">
        <v>22</v>
      </c>
      <c r="D359" s="127" t="s">
        <v>30</v>
      </c>
      <c r="E359" s="127" t="s">
        <v>61</v>
      </c>
      <c r="F359" s="127" t="s">
        <v>324</v>
      </c>
      <c r="G359" s="127"/>
      <c r="H359" s="163"/>
      <c r="I359" s="160">
        <f>I360+I365</f>
        <v>3557.5</v>
      </c>
    </row>
    <row r="360" spans="1:9" ht="21.75">
      <c r="A360" s="170" t="s">
        <v>283</v>
      </c>
      <c r="B360" s="127" t="s">
        <v>47</v>
      </c>
      <c r="C360" s="127" t="s">
        <v>22</v>
      </c>
      <c r="D360" s="127" t="s">
        <v>30</v>
      </c>
      <c r="E360" s="127" t="s">
        <v>61</v>
      </c>
      <c r="F360" s="127" t="s">
        <v>22</v>
      </c>
      <c r="G360" s="127" t="s">
        <v>266</v>
      </c>
      <c r="H360" s="163"/>
      <c r="I360" s="160">
        <f>I361</f>
        <v>3557.5</v>
      </c>
    </row>
    <row r="361" spans="1:9" ht="14.25" customHeight="1">
      <c r="A361" s="170" t="s">
        <v>86</v>
      </c>
      <c r="B361" s="127" t="s">
        <v>47</v>
      </c>
      <c r="C361" s="127" t="s">
        <v>22</v>
      </c>
      <c r="D361" s="127" t="s">
        <v>30</v>
      </c>
      <c r="E361" s="127" t="s">
        <v>61</v>
      </c>
      <c r="F361" s="127" t="s">
        <v>22</v>
      </c>
      <c r="G361" s="127" t="s">
        <v>258</v>
      </c>
      <c r="H361" s="163"/>
      <c r="I361" s="160">
        <f>I362+I363+I364+I376</f>
        <v>3557.5</v>
      </c>
    </row>
    <row r="362" spans="1:9" ht="33.75">
      <c r="A362" s="171" t="s">
        <v>67</v>
      </c>
      <c r="B362" s="138" t="s">
        <v>47</v>
      </c>
      <c r="C362" s="138" t="s">
        <v>22</v>
      </c>
      <c r="D362" s="138" t="s">
        <v>30</v>
      </c>
      <c r="E362" s="138" t="s">
        <v>61</v>
      </c>
      <c r="F362" s="138" t="s">
        <v>22</v>
      </c>
      <c r="G362" s="138" t="s">
        <v>258</v>
      </c>
      <c r="H362" s="173">
        <v>110</v>
      </c>
      <c r="I362" s="140">
        <v>1258.5</v>
      </c>
    </row>
    <row r="363" spans="1:9" ht="11.25">
      <c r="A363" s="116" t="s">
        <v>120</v>
      </c>
      <c r="B363" s="138" t="s">
        <v>47</v>
      </c>
      <c r="C363" s="138" t="s">
        <v>22</v>
      </c>
      <c r="D363" s="138" t="s">
        <v>30</v>
      </c>
      <c r="E363" s="138" t="s">
        <v>61</v>
      </c>
      <c r="F363" s="138" t="s">
        <v>22</v>
      </c>
      <c r="G363" s="138" t="s">
        <v>258</v>
      </c>
      <c r="H363" s="173">
        <v>240</v>
      </c>
      <c r="I363" s="140">
        <v>408.2</v>
      </c>
    </row>
    <row r="364" spans="1:9" ht="11.25" hidden="1">
      <c r="A364" s="172" t="s">
        <v>121</v>
      </c>
      <c r="B364" s="138" t="s">
        <v>47</v>
      </c>
      <c r="C364" s="138" t="s">
        <v>22</v>
      </c>
      <c r="D364" s="138" t="s">
        <v>30</v>
      </c>
      <c r="E364" s="138" t="s">
        <v>61</v>
      </c>
      <c r="F364" s="138" t="s">
        <v>22</v>
      </c>
      <c r="G364" s="138" t="s">
        <v>258</v>
      </c>
      <c r="H364" s="173">
        <v>850</v>
      </c>
      <c r="I364" s="140">
        <v>0</v>
      </c>
    </row>
    <row r="365" spans="1:9" ht="53.25" hidden="1">
      <c r="A365" s="170" t="s">
        <v>303</v>
      </c>
      <c r="B365" s="127" t="s">
        <v>47</v>
      </c>
      <c r="C365" s="127" t="s">
        <v>22</v>
      </c>
      <c r="D365" s="127" t="s">
        <v>30</v>
      </c>
      <c r="E365" s="127" t="s">
        <v>61</v>
      </c>
      <c r="F365" s="127" t="s">
        <v>24</v>
      </c>
      <c r="G365" s="127" t="s">
        <v>261</v>
      </c>
      <c r="H365" s="163"/>
      <c r="I365" s="160">
        <f>I366</f>
        <v>0</v>
      </c>
    </row>
    <row r="366" spans="1:9" ht="11.25" hidden="1">
      <c r="A366" s="116" t="s">
        <v>120</v>
      </c>
      <c r="B366" s="138" t="s">
        <v>47</v>
      </c>
      <c r="C366" s="138" t="s">
        <v>22</v>
      </c>
      <c r="D366" s="138" t="s">
        <v>30</v>
      </c>
      <c r="E366" s="138" t="s">
        <v>61</v>
      </c>
      <c r="F366" s="138" t="s">
        <v>24</v>
      </c>
      <c r="G366" s="138" t="s">
        <v>261</v>
      </c>
      <c r="H366" s="173">
        <v>110</v>
      </c>
      <c r="I366" s="140">
        <v>0</v>
      </c>
    </row>
    <row r="367" spans="1:9" ht="21.75" hidden="1">
      <c r="A367" s="183" t="s">
        <v>341</v>
      </c>
      <c r="B367" s="152" t="s">
        <v>47</v>
      </c>
      <c r="C367" s="152" t="s">
        <v>22</v>
      </c>
      <c r="D367" s="127" t="s">
        <v>47</v>
      </c>
      <c r="E367" s="127"/>
      <c r="F367" s="127"/>
      <c r="G367" s="127"/>
      <c r="H367" s="230"/>
      <c r="I367" s="160">
        <f>I369</f>
        <v>0</v>
      </c>
    </row>
    <row r="368" spans="1:9" ht="42" customHeight="1" hidden="1">
      <c r="A368" s="231" t="s">
        <v>342</v>
      </c>
      <c r="B368" s="152" t="s">
        <v>47</v>
      </c>
      <c r="C368" s="152" t="s">
        <v>22</v>
      </c>
      <c r="D368" s="127" t="s">
        <v>47</v>
      </c>
      <c r="E368" s="127" t="s">
        <v>61</v>
      </c>
      <c r="F368" s="127" t="s">
        <v>22</v>
      </c>
      <c r="G368" s="127" t="s">
        <v>331</v>
      </c>
      <c r="H368" s="230"/>
      <c r="I368" s="160">
        <f>I369</f>
        <v>0</v>
      </c>
    </row>
    <row r="369" spans="1:9" ht="11.25" hidden="1">
      <c r="A369" s="116" t="s">
        <v>344</v>
      </c>
      <c r="B369" s="152" t="s">
        <v>47</v>
      </c>
      <c r="C369" s="153" t="s">
        <v>22</v>
      </c>
      <c r="D369" s="138" t="s">
        <v>47</v>
      </c>
      <c r="E369" s="138" t="s">
        <v>61</v>
      </c>
      <c r="F369" s="138" t="s">
        <v>22</v>
      </c>
      <c r="G369" s="138" t="s">
        <v>331</v>
      </c>
      <c r="H369" s="173">
        <v>240</v>
      </c>
      <c r="I369" s="140">
        <v>0</v>
      </c>
    </row>
    <row r="370" spans="1:9" ht="13.5" hidden="1">
      <c r="A370" s="233" t="s">
        <v>308</v>
      </c>
      <c r="B370" s="234" t="s">
        <v>85</v>
      </c>
      <c r="C370" s="234"/>
      <c r="D370" s="234"/>
      <c r="E370" s="234"/>
      <c r="F370" s="234"/>
      <c r="G370" s="234"/>
      <c r="H370" s="235"/>
      <c r="I370" s="236">
        <f>I371</f>
        <v>0</v>
      </c>
    </row>
    <row r="371" spans="1:9" ht="11.25" hidden="1">
      <c r="A371" s="209" t="s">
        <v>308</v>
      </c>
      <c r="B371" s="127" t="s">
        <v>85</v>
      </c>
      <c r="C371" s="127" t="s">
        <v>22</v>
      </c>
      <c r="D371" s="127"/>
      <c r="E371" s="127"/>
      <c r="F371" s="127"/>
      <c r="G371" s="127"/>
      <c r="H371" s="185"/>
      <c r="I371" s="160">
        <f>I372</f>
        <v>0</v>
      </c>
    </row>
    <row r="372" spans="1:9" ht="11.25" hidden="1">
      <c r="A372" s="209" t="s">
        <v>309</v>
      </c>
      <c r="B372" s="127" t="s">
        <v>85</v>
      </c>
      <c r="C372" s="127" t="s">
        <v>22</v>
      </c>
      <c r="D372" s="127" t="s">
        <v>310</v>
      </c>
      <c r="E372" s="127"/>
      <c r="F372" s="127"/>
      <c r="G372" s="127"/>
      <c r="H372" s="185"/>
      <c r="I372" s="160">
        <f>I373</f>
        <v>0</v>
      </c>
    </row>
    <row r="373" spans="1:9" ht="11.25" hidden="1">
      <c r="A373" s="116" t="s">
        <v>311</v>
      </c>
      <c r="B373" s="138" t="s">
        <v>85</v>
      </c>
      <c r="C373" s="138" t="s">
        <v>22</v>
      </c>
      <c r="D373" s="138" t="s">
        <v>310</v>
      </c>
      <c r="E373" s="138" t="s">
        <v>61</v>
      </c>
      <c r="F373" s="138" t="s">
        <v>324</v>
      </c>
      <c r="G373" s="138" t="s">
        <v>314</v>
      </c>
      <c r="H373" s="173"/>
      <c r="I373" s="140">
        <v>0</v>
      </c>
    </row>
    <row r="374" spans="1:9" ht="36" customHeight="1" hidden="1">
      <c r="A374" s="171" t="s">
        <v>312</v>
      </c>
      <c r="B374" s="138" t="s">
        <v>85</v>
      </c>
      <c r="C374" s="138" t="s">
        <v>22</v>
      </c>
      <c r="D374" s="138" t="s">
        <v>310</v>
      </c>
      <c r="E374" s="138" t="s">
        <v>61</v>
      </c>
      <c r="F374" s="138" t="s">
        <v>324</v>
      </c>
      <c r="G374" s="138" t="s">
        <v>314</v>
      </c>
      <c r="H374" s="173"/>
      <c r="I374" s="140">
        <f>I375</f>
        <v>0</v>
      </c>
    </row>
    <row r="375" spans="1:9" ht="11.25" hidden="1">
      <c r="A375" s="116" t="s">
        <v>313</v>
      </c>
      <c r="B375" s="138" t="s">
        <v>85</v>
      </c>
      <c r="C375" s="138" t="s">
        <v>22</v>
      </c>
      <c r="D375" s="138" t="s">
        <v>310</v>
      </c>
      <c r="E375" s="138" t="s">
        <v>61</v>
      </c>
      <c r="F375" s="138" t="s">
        <v>324</v>
      </c>
      <c r="G375" s="138" t="s">
        <v>314</v>
      </c>
      <c r="H375" s="173">
        <v>730</v>
      </c>
      <c r="I375" s="140">
        <v>0</v>
      </c>
    </row>
    <row r="376" spans="1:9" ht="11.25">
      <c r="A376" s="116" t="s">
        <v>471</v>
      </c>
      <c r="B376" s="138" t="s">
        <v>47</v>
      </c>
      <c r="C376" s="138" t="s">
        <v>22</v>
      </c>
      <c r="D376" s="138" t="s">
        <v>30</v>
      </c>
      <c r="E376" s="138" t="s">
        <v>61</v>
      </c>
      <c r="F376" s="138" t="s">
        <v>22</v>
      </c>
      <c r="G376" s="138" t="s">
        <v>258</v>
      </c>
      <c r="H376" s="173">
        <v>410</v>
      </c>
      <c r="I376" s="140">
        <v>1890.8</v>
      </c>
    </row>
    <row r="377" spans="1:9" ht="11.25" hidden="1">
      <c r="A377" s="116"/>
      <c r="B377" s="138"/>
      <c r="C377" s="138"/>
      <c r="D377" s="138"/>
      <c r="E377" s="138"/>
      <c r="F377" s="138"/>
      <c r="G377" s="138"/>
      <c r="H377" s="173"/>
      <c r="I377" s="140"/>
    </row>
    <row r="378" spans="1:9" ht="11.25" hidden="1">
      <c r="A378" s="116"/>
      <c r="B378" s="138"/>
      <c r="C378" s="138"/>
      <c r="D378" s="138"/>
      <c r="E378" s="138"/>
      <c r="F378" s="138"/>
      <c r="G378" s="138"/>
      <c r="H378" s="173"/>
      <c r="I378" s="140"/>
    </row>
    <row r="379" spans="1:9" ht="21.75">
      <c r="A379" s="183" t="s">
        <v>13</v>
      </c>
      <c r="B379" s="138" t="s">
        <v>47</v>
      </c>
      <c r="C379" s="138" t="s">
        <v>22</v>
      </c>
      <c r="D379" s="138" t="s">
        <v>29</v>
      </c>
      <c r="E379" s="138"/>
      <c r="F379" s="138"/>
      <c r="G379" s="138"/>
      <c r="H379" s="173"/>
      <c r="I379" s="140">
        <f>I380</f>
        <v>68.2</v>
      </c>
    </row>
    <row r="380" spans="1:9" ht="42">
      <c r="A380" s="134" t="s">
        <v>182</v>
      </c>
      <c r="B380" s="138" t="s">
        <v>47</v>
      </c>
      <c r="C380" s="138" t="s">
        <v>22</v>
      </c>
      <c r="D380" s="138" t="s">
        <v>29</v>
      </c>
      <c r="E380" s="138" t="s">
        <v>77</v>
      </c>
      <c r="F380" s="138" t="s">
        <v>22</v>
      </c>
      <c r="G380" s="138"/>
      <c r="H380" s="173"/>
      <c r="I380" s="140">
        <f>I381</f>
        <v>68.2</v>
      </c>
    </row>
    <row r="381" spans="1:9" ht="11.25">
      <c r="A381" s="116" t="s">
        <v>120</v>
      </c>
      <c r="B381" s="138" t="s">
        <v>47</v>
      </c>
      <c r="C381" s="138" t="s">
        <v>22</v>
      </c>
      <c r="D381" s="138" t="s">
        <v>29</v>
      </c>
      <c r="E381" s="138" t="s">
        <v>77</v>
      </c>
      <c r="F381" s="138" t="s">
        <v>22</v>
      </c>
      <c r="G381" s="138" t="s">
        <v>332</v>
      </c>
      <c r="H381" s="173">
        <v>240</v>
      </c>
      <c r="I381" s="140">
        <v>68.2</v>
      </c>
    </row>
    <row r="382" spans="1:9" ht="11.25">
      <c r="A382" s="15" t="s">
        <v>98</v>
      </c>
      <c r="B382" s="15"/>
      <c r="C382" s="15"/>
      <c r="D382" s="15"/>
      <c r="E382" s="15"/>
      <c r="F382" s="15"/>
      <c r="G382" s="15"/>
      <c r="H382" s="53"/>
      <c r="I382" s="38">
        <f>I12+I141+I149+I172+I210+I303+I326+I356+I370</f>
        <v>35715.4</v>
      </c>
    </row>
    <row r="383" ht="7.5" customHeight="1"/>
    <row r="384" spans="7:9" ht="11.25" hidden="1">
      <c r="G384" s="40" t="s">
        <v>22</v>
      </c>
      <c r="H384" s="54"/>
      <c r="I384" s="31">
        <f>I12</f>
        <v>9043.300000000001</v>
      </c>
    </row>
    <row r="385" spans="7:9" ht="11.25" hidden="1">
      <c r="G385" s="39" t="s">
        <v>22</v>
      </c>
      <c r="H385" s="55" t="s">
        <v>23</v>
      </c>
      <c r="I385" s="32">
        <f>I13</f>
        <v>0</v>
      </c>
    </row>
    <row r="386" spans="7:9" ht="11.25" hidden="1">
      <c r="G386" s="39" t="s">
        <v>22</v>
      </c>
      <c r="H386" s="55" t="s">
        <v>26</v>
      </c>
      <c r="I386" s="32">
        <f>I20</f>
        <v>5475.7</v>
      </c>
    </row>
    <row r="387" spans="7:9" ht="11.25" hidden="1">
      <c r="G387" s="39" t="s">
        <v>22</v>
      </c>
      <c r="H387" s="55" t="s">
        <v>45</v>
      </c>
      <c r="I387" s="32">
        <f>I50</f>
        <v>46.3</v>
      </c>
    </row>
    <row r="388" spans="7:9" ht="11.25" hidden="1">
      <c r="G388" s="39" t="s">
        <v>22</v>
      </c>
      <c r="H388" s="55" t="s">
        <v>29</v>
      </c>
      <c r="I388" s="32">
        <f>I55</f>
        <v>0</v>
      </c>
    </row>
    <row r="389" spans="7:9" ht="11.25" hidden="1">
      <c r="G389" s="39" t="s">
        <v>22</v>
      </c>
      <c r="H389" s="55" t="s">
        <v>47</v>
      </c>
      <c r="I389" s="32">
        <f>I60</f>
        <v>50</v>
      </c>
    </row>
    <row r="390" spans="7:9" ht="11.25" hidden="1">
      <c r="G390" s="39" t="s">
        <v>22</v>
      </c>
      <c r="H390" s="55" t="s">
        <v>85</v>
      </c>
      <c r="I390" s="32">
        <f>I65</f>
        <v>3471.3000000000006</v>
      </c>
    </row>
    <row r="391" spans="7:9" ht="11.25" hidden="1">
      <c r="G391" s="40" t="s">
        <v>24</v>
      </c>
      <c r="H391" s="54"/>
      <c r="I391" s="31">
        <f>I141</f>
        <v>243.60000000000002</v>
      </c>
    </row>
    <row r="392" spans="7:9" ht="11.25" hidden="1">
      <c r="G392" s="39" t="s">
        <v>24</v>
      </c>
      <c r="H392" s="55" t="s">
        <v>23</v>
      </c>
      <c r="I392" s="32">
        <f>I142</f>
        <v>243.60000000000002</v>
      </c>
    </row>
    <row r="393" spans="7:9" ht="11.25" hidden="1">
      <c r="G393" s="40" t="s">
        <v>23</v>
      </c>
      <c r="H393" s="54"/>
      <c r="I393" s="31">
        <f>I149</f>
        <v>407.2</v>
      </c>
    </row>
    <row r="394" spans="7:9" ht="11.25" hidden="1">
      <c r="G394" s="39" t="s">
        <v>23</v>
      </c>
      <c r="H394" s="55" t="s">
        <v>41</v>
      </c>
      <c r="I394" s="32">
        <f>I150</f>
        <v>28</v>
      </c>
    </row>
    <row r="395" spans="7:9" ht="11.25" hidden="1">
      <c r="G395" s="39" t="s">
        <v>23</v>
      </c>
      <c r="H395" s="55" t="s">
        <v>109</v>
      </c>
      <c r="I395" s="32">
        <f>I162</f>
        <v>379.2</v>
      </c>
    </row>
    <row r="396" spans="7:9" ht="11.25" hidden="1">
      <c r="G396" s="40" t="s">
        <v>26</v>
      </c>
      <c r="H396" s="54"/>
      <c r="I396" s="31">
        <f>I172</f>
        <v>3941.7000000000003</v>
      </c>
    </row>
    <row r="397" spans="7:9" ht="19.5" customHeight="1" hidden="1">
      <c r="G397" s="39" t="s">
        <v>26</v>
      </c>
      <c r="H397" s="55" t="s">
        <v>41</v>
      </c>
      <c r="I397" s="32">
        <f>I173</f>
        <v>3722.3</v>
      </c>
    </row>
    <row r="398" spans="7:9" ht="11.25" hidden="1">
      <c r="G398" s="39" t="s">
        <v>26</v>
      </c>
      <c r="H398" s="55" t="s">
        <v>54</v>
      </c>
      <c r="I398" s="32">
        <f>I204</f>
        <v>120</v>
      </c>
    </row>
    <row r="399" spans="7:9" ht="11.25" hidden="1">
      <c r="G399" s="40" t="s">
        <v>27</v>
      </c>
      <c r="H399" s="54"/>
      <c r="I399" s="31">
        <f>I210</f>
        <v>11905.5</v>
      </c>
    </row>
    <row r="400" spans="7:9" ht="11.25" hidden="1">
      <c r="G400" s="39" t="s">
        <v>27</v>
      </c>
      <c r="H400" s="55" t="s">
        <v>22</v>
      </c>
      <c r="I400" s="32">
        <f>I211</f>
        <v>0</v>
      </c>
    </row>
    <row r="401" spans="7:9" ht="11.25" hidden="1">
      <c r="G401" s="39" t="s">
        <v>27</v>
      </c>
      <c r="H401" s="55" t="s">
        <v>24</v>
      </c>
      <c r="I401" s="32">
        <f>I237</f>
        <v>1643.2</v>
      </c>
    </row>
    <row r="402" spans="7:9" ht="11.25" hidden="1">
      <c r="G402" s="39" t="s">
        <v>27</v>
      </c>
      <c r="H402" s="55" t="s">
        <v>23</v>
      </c>
      <c r="I402" s="32">
        <f>I249</f>
        <v>0</v>
      </c>
    </row>
    <row r="403" spans="7:9" ht="11.25" hidden="1">
      <c r="G403" s="39" t="s">
        <v>27</v>
      </c>
      <c r="H403" s="55" t="s">
        <v>27</v>
      </c>
      <c r="I403" s="32">
        <f>I294</f>
        <v>6574.2</v>
      </c>
    </row>
    <row r="404" spans="7:9" ht="11.25" hidden="1">
      <c r="G404" s="40" t="s">
        <v>29</v>
      </c>
      <c r="H404" s="54"/>
      <c r="I404" s="31">
        <f>I303</f>
        <v>17.5</v>
      </c>
    </row>
    <row r="405" spans="7:9" ht="11.25" hidden="1">
      <c r="G405" s="39" t="s">
        <v>29</v>
      </c>
      <c r="H405" s="55" t="s">
        <v>27</v>
      </c>
      <c r="I405" s="32">
        <f>I304</f>
        <v>17.5</v>
      </c>
    </row>
    <row r="406" spans="7:9" ht="11.25" hidden="1">
      <c r="G406" s="39" t="s">
        <v>29</v>
      </c>
      <c r="H406" s="55" t="s">
        <v>29</v>
      </c>
      <c r="I406" s="32">
        <f>I321</f>
        <v>0</v>
      </c>
    </row>
    <row r="407" spans="7:9" ht="11.25" hidden="1">
      <c r="G407" s="40" t="s">
        <v>30</v>
      </c>
      <c r="H407" s="54"/>
      <c r="I407" s="31">
        <f>I326</f>
        <v>6530.9000000000015</v>
      </c>
    </row>
    <row r="408" spans="7:9" ht="11.25" hidden="1">
      <c r="G408" s="39" t="s">
        <v>30</v>
      </c>
      <c r="H408" s="55" t="s">
        <v>22</v>
      </c>
      <c r="I408" s="32">
        <f>I327</f>
        <v>6530.9000000000015</v>
      </c>
    </row>
    <row r="409" spans="7:9" ht="11.25" hidden="1">
      <c r="G409" s="39" t="s">
        <v>30</v>
      </c>
      <c r="H409" s="55" t="s">
        <v>26</v>
      </c>
      <c r="I409" s="32" t="e">
        <f>#REF!</f>
        <v>#REF!</v>
      </c>
    </row>
    <row r="410" spans="7:9" ht="11.25" hidden="1">
      <c r="G410" s="13">
        <v>11</v>
      </c>
      <c r="H410" s="54"/>
      <c r="I410" s="31">
        <f>I356</f>
        <v>3625.7</v>
      </c>
    </row>
    <row r="411" spans="7:9" ht="11.25" hidden="1">
      <c r="G411" s="14">
        <v>11</v>
      </c>
      <c r="H411" s="55" t="s">
        <v>22</v>
      </c>
      <c r="I411" s="32">
        <f>I357</f>
        <v>3625.7</v>
      </c>
    </row>
    <row r="412" spans="7:9" ht="11.25" hidden="1">
      <c r="G412" s="12"/>
      <c r="H412" s="48"/>
      <c r="I412" s="38">
        <f>I410+I407+I404+I399+I396+I393+I391+I384</f>
        <v>35715.4</v>
      </c>
    </row>
  </sheetData>
  <sheetProtection/>
  <autoFilter ref="D3:D412"/>
  <mergeCells count="12">
    <mergeCell ref="B10:H10"/>
    <mergeCell ref="I10:I11"/>
    <mergeCell ref="D11:G11"/>
    <mergeCell ref="A8:I8"/>
    <mergeCell ref="F9:I9"/>
    <mergeCell ref="A7:I7"/>
    <mergeCell ref="B2:I2"/>
    <mergeCell ref="B1:I1"/>
    <mergeCell ref="B5:I5"/>
    <mergeCell ref="A4:I4"/>
    <mergeCell ref="D3:I3"/>
    <mergeCell ref="B6:I6"/>
  </mergeCells>
  <printOptions/>
  <pageMargins left="0.64" right="0.33" top="0.31" bottom="0.35" header="0.27" footer="0.3"/>
  <pageSetup horizontalDpi="600" verticalDpi="600" orientation="portrait" paperSize="9" scale="80" r:id="rId1"/>
  <ignoredErrors>
    <ignoredError sqref="F12:G16 F17:H19 B43:C43 B41:C41 I102 F155:G155 A210:C211 H285 H384 H386:H402 G384:G402 G403:H411 F21:G21 B20:C26 F36:G36 B36:C39 H30:H32 B61:C64 A58:C60 F60:G61 H58 H89:H92 H108:H109 I111:I112 H125:H128 I149 F141:H142 H160 B150:C150 F162:H163 H166 H196:I196 F172:G173 F204:H204 I176 F178:H179 I219 H223:I224 H214:I214 G228:I228 H226:I226 H246:H247 H266 F261:G261 H275:I275 D281:D282 H295:I295 A318 H308:I308 A309:C309 F321:G321 F326:G327 B356:D364 F356:G357 F108:G111 H241:H243 F237:G238 F50:G51 H307 B307:C308 H309 F65:G66 H98 J212:J215 H215 F213:G215 H212:H213 J218:J220 F303:G304 B281:C286 G22 G25 G37 B44:D45 G52 F70:G70 G67 F79:G79 F89:G89 G80 H79:H82 F95:G95 G90 G96 G101:H101 B101:D103 H102:H103 B125:D128 F148:H149 H143:H147 H172:H177 H180:H181 H198:I198 H199 G223 F240:G241 G239 G242:G243 G262 H282 G281:I281 F294:G295 G296 G62 B30:D32 H111:H114 H296:H298 G270:H270 G316:H316 B315:D318 B294:D299 B95:D98 B89:D92 B303:D304 B218:D220 B212:D215 B79:D82 B50:D54 B237:D243 B108:D114 B266:D267 B246:D249 B223:D227 B204:D204 B172:D181 B141:D149 D58:D64 D36:D43 D21:D26 D284:D286 B196:D199 B155:D163 B12:D19 H315 B261:D264 B65:D70 G112 H271:H272 H276 G284:H284 H317:H318 B341:D344 B72:D75 H74:H75 G156 H158 G159:H159 H218:H220 B275:D276 B270:D272 H321:L324 J307:L309 H60:H69 J223:J230 B228:C230 H229:I229 B193:D193 G193:H193 B321:D333 B27:D27 H21:H27" numberStoredAsText="1"/>
    <ignoredError sqref="I15 I164:I165" formula="1"/>
    <ignoredError sqref="H164:H165 H167 B164:D168 G164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Q392"/>
  <sheetViews>
    <sheetView zoomScale="108" zoomScaleNormal="108" zoomScalePageLayoutView="0" workbookViewId="0" topLeftCell="A1">
      <selection activeCell="D10" sqref="D10"/>
    </sheetView>
  </sheetViews>
  <sheetFormatPr defaultColWidth="9.140625" defaultRowHeight="12.75"/>
  <cols>
    <col min="1" max="1" width="4.421875" style="44" customWidth="1"/>
    <col min="2" max="2" width="62.57421875" style="1" customWidth="1"/>
    <col min="3" max="3" width="5.57421875" style="1" customWidth="1"/>
    <col min="4" max="4" width="4.7109375" style="1" customWidth="1"/>
    <col min="5" max="5" width="4.57421875" style="1" customWidth="1"/>
    <col min="6" max="7" width="3.7109375" style="1" customWidth="1"/>
    <col min="8" max="8" width="3.8515625" style="1" customWidth="1"/>
    <col min="9" max="9" width="5.28125" style="1" customWidth="1"/>
    <col min="10" max="10" width="4.28125" style="1" customWidth="1"/>
    <col min="11" max="11" width="8.28125" style="1" customWidth="1"/>
    <col min="12" max="16384" width="9.140625" style="1" customWidth="1"/>
  </cols>
  <sheetData>
    <row r="1" spans="3:11" ht="24.75" customHeight="1">
      <c r="C1" s="369" t="s">
        <v>489</v>
      </c>
      <c r="D1" s="369"/>
      <c r="E1" s="369"/>
      <c r="F1" s="369"/>
      <c r="G1" s="369"/>
      <c r="H1" s="369"/>
      <c r="I1" s="369"/>
      <c r="J1" s="369"/>
      <c r="K1" s="369"/>
    </row>
    <row r="2" spans="3:11" ht="91.5" customHeight="1">
      <c r="C2" s="372" t="s">
        <v>493</v>
      </c>
      <c r="D2" s="372"/>
      <c r="E2" s="372"/>
      <c r="F2" s="372"/>
      <c r="G2" s="372"/>
      <c r="H2" s="372"/>
      <c r="I2" s="372"/>
      <c r="J2" s="372"/>
      <c r="K2" s="372"/>
    </row>
    <row r="3" spans="8:11" ht="17.25" customHeight="1">
      <c r="H3" s="369" t="s">
        <v>409</v>
      </c>
      <c r="I3" s="369"/>
      <c r="J3" s="369"/>
      <c r="K3" s="369"/>
    </row>
    <row r="4" spans="3:11" ht="42" customHeight="1">
      <c r="C4" s="372" t="s">
        <v>452</v>
      </c>
      <c r="D4" s="372"/>
      <c r="E4" s="372"/>
      <c r="F4" s="372"/>
      <c r="G4" s="372"/>
      <c r="H4" s="372"/>
      <c r="I4" s="372"/>
      <c r="J4" s="372"/>
      <c r="K4" s="372"/>
    </row>
    <row r="5" spans="4:11" ht="15" customHeight="1">
      <c r="D5" s="369" t="s">
        <v>468</v>
      </c>
      <c r="E5" s="369"/>
      <c r="F5" s="369"/>
      <c r="G5" s="369"/>
      <c r="H5" s="369"/>
      <c r="I5" s="369"/>
      <c r="J5" s="369"/>
      <c r="K5" s="369"/>
    </row>
    <row r="6" spans="1:11" ht="17.25" customHeight="1">
      <c r="A6" s="364" t="s">
        <v>220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</row>
    <row r="7" spans="1:11" ht="12.75">
      <c r="A7" s="370" t="s">
        <v>453</v>
      </c>
      <c r="B7" s="370"/>
      <c r="C7" s="370"/>
      <c r="D7" s="370"/>
      <c r="E7" s="370"/>
      <c r="F7" s="370"/>
      <c r="G7" s="370"/>
      <c r="H7" s="370"/>
      <c r="I7" s="370"/>
      <c r="J7" s="370"/>
      <c r="K7" s="5"/>
    </row>
    <row r="8" spans="10:11" ht="12.75">
      <c r="J8" s="371" t="s">
        <v>34</v>
      </c>
      <c r="K8" s="371"/>
    </row>
    <row r="9" spans="1:11" ht="12.75">
      <c r="A9" s="365" t="s">
        <v>55</v>
      </c>
      <c r="B9" s="367" t="s">
        <v>37</v>
      </c>
      <c r="C9" s="41"/>
      <c r="D9" s="356" t="s">
        <v>56</v>
      </c>
      <c r="E9" s="356"/>
      <c r="F9" s="356"/>
      <c r="G9" s="356"/>
      <c r="H9" s="356"/>
      <c r="I9" s="356"/>
      <c r="J9" s="356"/>
      <c r="K9" s="357" t="s">
        <v>441</v>
      </c>
    </row>
    <row r="10" spans="1:11" ht="93">
      <c r="A10" s="366"/>
      <c r="B10" s="368"/>
      <c r="C10" s="42" t="s">
        <v>33</v>
      </c>
      <c r="D10" s="8" t="s">
        <v>40</v>
      </c>
      <c r="E10" s="8" t="s">
        <v>39</v>
      </c>
      <c r="F10" s="356" t="s">
        <v>38</v>
      </c>
      <c r="G10" s="356"/>
      <c r="H10" s="356"/>
      <c r="I10" s="356"/>
      <c r="J10" s="18" t="s">
        <v>57</v>
      </c>
      <c r="K10" s="357"/>
    </row>
    <row r="11" spans="1:11" ht="15.75" customHeight="1">
      <c r="A11" s="119">
        <v>1</v>
      </c>
      <c r="B11" s="341" t="s">
        <v>50</v>
      </c>
      <c r="C11" s="342">
        <v>871</v>
      </c>
      <c r="D11" s="361"/>
      <c r="E11" s="362"/>
      <c r="F11" s="362"/>
      <c r="G11" s="362"/>
      <c r="H11" s="362"/>
      <c r="I11" s="362"/>
      <c r="J11" s="363"/>
      <c r="K11" s="343">
        <f>K12+K139+K147+K168+K208+K307+K318+K360</f>
        <v>35665.4</v>
      </c>
    </row>
    <row r="12" spans="1:11" s="45" customFormat="1" ht="13.5" customHeight="1">
      <c r="A12" s="77"/>
      <c r="B12" s="97" t="s">
        <v>58</v>
      </c>
      <c r="C12" s="98">
        <v>871</v>
      </c>
      <c r="D12" s="98" t="s">
        <v>22</v>
      </c>
      <c r="E12" s="98"/>
      <c r="F12" s="98"/>
      <c r="G12" s="98"/>
      <c r="H12" s="98"/>
      <c r="I12" s="98"/>
      <c r="J12" s="99"/>
      <c r="K12" s="25">
        <f>K13+K43+K53+K58+K48</f>
        <v>8993.300000000001</v>
      </c>
    </row>
    <row r="13" spans="1:11" s="45" customFormat="1" ht="33" customHeight="1">
      <c r="A13" s="310"/>
      <c r="B13" s="302" t="s">
        <v>25</v>
      </c>
      <c r="C13" s="305">
        <v>871</v>
      </c>
      <c r="D13" s="305" t="s">
        <v>22</v>
      </c>
      <c r="E13" s="305" t="s">
        <v>26</v>
      </c>
      <c r="F13" s="305"/>
      <c r="G13" s="305"/>
      <c r="H13" s="305"/>
      <c r="I13" s="305"/>
      <c r="J13" s="300"/>
      <c r="K13" s="301">
        <f>K14+K26+K29</f>
        <v>5475.7</v>
      </c>
    </row>
    <row r="14" spans="1:11" s="45" customFormat="1" ht="21.75">
      <c r="A14" s="184"/>
      <c r="B14" s="167" t="s">
        <v>149</v>
      </c>
      <c r="C14" s="168">
        <v>871</v>
      </c>
      <c r="D14" s="168" t="s">
        <v>22</v>
      </c>
      <c r="E14" s="168" t="s">
        <v>26</v>
      </c>
      <c r="F14" s="168" t="s">
        <v>68</v>
      </c>
      <c r="G14" s="168"/>
      <c r="H14" s="168"/>
      <c r="I14" s="168"/>
      <c r="J14" s="139"/>
      <c r="K14" s="160">
        <f>K15+K18</f>
        <v>5041.7</v>
      </c>
    </row>
    <row r="15" spans="1:11" s="45" customFormat="1" ht="12.75">
      <c r="A15" s="184"/>
      <c r="B15" s="167" t="s">
        <v>69</v>
      </c>
      <c r="C15" s="168">
        <v>871</v>
      </c>
      <c r="D15" s="168" t="s">
        <v>22</v>
      </c>
      <c r="E15" s="168" t="s">
        <v>26</v>
      </c>
      <c r="F15" s="168" t="s">
        <v>68</v>
      </c>
      <c r="G15" s="168">
        <v>1</v>
      </c>
      <c r="H15" s="169" t="s">
        <v>324</v>
      </c>
      <c r="I15" s="168"/>
      <c r="J15" s="139"/>
      <c r="K15" s="160">
        <f>K16</f>
        <v>841</v>
      </c>
    </row>
    <row r="16" spans="1:11" s="45" customFormat="1" ht="21.75">
      <c r="A16" s="184"/>
      <c r="B16" s="170" t="s">
        <v>62</v>
      </c>
      <c r="C16" s="168">
        <v>871</v>
      </c>
      <c r="D16" s="168" t="s">
        <v>22</v>
      </c>
      <c r="E16" s="168" t="s">
        <v>26</v>
      </c>
      <c r="F16" s="168">
        <v>92</v>
      </c>
      <c r="G16" s="168">
        <v>1</v>
      </c>
      <c r="H16" s="169" t="s">
        <v>324</v>
      </c>
      <c r="I16" s="169" t="s">
        <v>248</v>
      </c>
      <c r="J16" s="139"/>
      <c r="K16" s="160">
        <f>K17</f>
        <v>841</v>
      </c>
    </row>
    <row r="17" spans="1:11" s="45" customFormat="1" ht="33.75">
      <c r="A17" s="184"/>
      <c r="B17" s="171" t="s">
        <v>67</v>
      </c>
      <c r="C17" s="155">
        <v>871</v>
      </c>
      <c r="D17" s="155" t="s">
        <v>22</v>
      </c>
      <c r="E17" s="155" t="s">
        <v>26</v>
      </c>
      <c r="F17" s="155" t="s">
        <v>68</v>
      </c>
      <c r="G17" s="155" t="s">
        <v>61</v>
      </c>
      <c r="H17" s="155" t="s">
        <v>324</v>
      </c>
      <c r="I17" s="155" t="s">
        <v>248</v>
      </c>
      <c r="J17" s="139" t="s">
        <v>118</v>
      </c>
      <c r="K17" s="140">
        <v>841</v>
      </c>
    </row>
    <row r="18" spans="1:11" s="45" customFormat="1" ht="12.75">
      <c r="A18" s="184"/>
      <c r="B18" s="167" t="s">
        <v>70</v>
      </c>
      <c r="C18" s="127">
        <v>871</v>
      </c>
      <c r="D18" s="127" t="s">
        <v>22</v>
      </c>
      <c r="E18" s="127" t="s">
        <v>26</v>
      </c>
      <c r="F18" s="127" t="s">
        <v>68</v>
      </c>
      <c r="G18" s="127" t="s">
        <v>71</v>
      </c>
      <c r="H18" s="127" t="s">
        <v>324</v>
      </c>
      <c r="I18" s="127"/>
      <c r="J18" s="139"/>
      <c r="K18" s="160">
        <f>K19+K23+K21</f>
        <v>4200.7</v>
      </c>
    </row>
    <row r="19" spans="1:11" s="45" customFormat="1" ht="21.75">
      <c r="A19" s="184"/>
      <c r="B19" s="170" t="s">
        <v>62</v>
      </c>
      <c r="C19" s="127">
        <v>871</v>
      </c>
      <c r="D19" s="127" t="s">
        <v>22</v>
      </c>
      <c r="E19" s="127" t="s">
        <v>26</v>
      </c>
      <c r="F19" s="127" t="s">
        <v>68</v>
      </c>
      <c r="G19" s="127" t="s">
        <v>71</v>
      </c>
      <c r="H19" s="127" t="s">
        <v>324</v>
      </c>
      <c r="I19" s="127" t="s">
        <v>248</v>
      </c>
      <c r="J19" s="139"/>
      <c r="K19" s="160">
        <f>K20</f>
        <v>3774</v>
      </c>
    </row>
    <row r="20" spans="1:11" s="45" customFormat="1" ht="33.75">
      <c r="A20" s="184"/>
      <c r="B20" s="171" t="s">
        <v>67</v>
      </c>
      <c r="C20" s="138">
        <v>871</v>
      </c>
      <c r="D20" s="138" t="s">
        <v>22</v>
      </c>
      <c r="E20" s="138" t="s">
        <v>26</v>
      </c>
      <c r="F20" s="138" t="s">
        <v>68</v>
      </c>
      <c r="G20" s="138" t="s">
        <v>71</v>
      </c>
      <c r="H20" s="138" t="s">
        <v>324</v>
      </c>
      <c r="I20" s="138" t="s">
        <v>248</v>
      </c>
      <c r="J20" s="139" t="s">
        <v>118</v>
      </c>
      <c r="K20" s="140">
        <v>3774</v>
      </c>
    </row>
    <row r="21" spans="1:11" s="45" customFormat="1" ht="24.75" customHeight="1">
      <c r="A21" s="184"/>
      <c r="B21" s="183" t="s">
        <v>483</v>
      </c>
      <c r="C21" s="127">
        <v>871</v>
      </c>
      <c r="D21" s="127" t="s">
        <v>22</v>
      </c>
      <c r="E21" s="127" t="s">
        <v>26</v>
      </c>
      <c r="F21" s="127" t="s">
        <v>68</v>
      </c>
      <c r="G21" s="127" t="s">
        <v>71</v>
      </c>
      <c r="H21" s="127" t="s">
        <v>324</v>
      </c>
      <c r="I21" s="127" t="s">
        <v>484</v>
      </c>
      <c r="J21" s="139"/>
      <c r="K21" s="160">
        <f>K22</f>
        <v>20</v>
      </c>
    </row>
    <row r="22" spans="1:11" s="45" customFormat="1" ht="33.75">
      <c r="A22" s="184"/>
      <c r="B22" s="171" t="s">
        <v>485</v>
      </c>
      <c r="C22" s="138">
        <v>871</v>
      </c>
      <c r="D22" s="138" t="s">
        <v>22</v>
      </c>
      <c r="E22" s="138" t="s">
        <v>26</v>
      </c>
      <c r="F22" s="138" t="s">
        <v>68</v>
      </c>
      <c r="G22" s="138" t="s">
        <v>71</v>
      </c>
      <c r="H22" s="138" t="s">
        <v>324</v>
      </c>
      <c r="I22" s="138" t="s">
        <v>484</v>
      </c>
      <c r="J22" s="139" t="s">
        <v>118</v>
      </c>
      <c r="K22" s="140">
        <v>20</v>
      </c>
    </row>
    <row r="23" spans="1:11" s="45" customFormat="1" ht="12.75">
      <c r="A23" s="184"/>
      <c r="B23" s="167" t="s">
        <v>65</v>
      </c>
      <c r="C23" s="127">
        <v>871</v>
      </c>
      <c r="D23" s="127" t="s">
        <v>22</v>
      </c>
      <c r="E23" s="127" t="s">
        <v>26</v>
      </c>
      <c r="F23" s="127" t="s">
        <v>68</v>
      </c>
      <c r="G23" s="127" t="s">
        <v>71</v>
      </c>
      <c r="H23" s="127" t="s">
        <v>324</v>
      </c>
      <c r="I23" s="127" t="s">
        <v>249</v>
      </c>
      <c r="J23" s="139"/>
      <c r="K23" s="160">
        <f>K24+K25</f>
        <v>406.7</v>
      </c>
    </row>
    <row r="24" spans="1:11" s="45" customFormat="1" ht="12.75">
      <c r="A24" s="184"/>
      <c r="B24" s="116" t="s">
        <v>120</v>
      </c>
      <c r="C24" s="138">
        <v>871</v>
      </c>
      <c r="D24" s="138" t="s">
        <v>22</v>
      </c>
      <c r="E24" s="138" t="s">
        <v>26</v>
      </c>
      <c r="F24" s="138" t="s">
        <v>68</v>
      </c>
      <c r="G24" s="138" t="s">
        <v>71</v>
      </c>
      <c r="H24" s="138" t="s">
        <v>324</v>
      </c>
      <c r="I24" s="138" t="s">
        <v>249</v>
      </c>
      <c r="J24" s="139" t="s">
        <v>119</v>
      </c>
      <c r="K24" s="140">
        <v>406.7</v>
      </c>
    </row>
    <row r="25" spans="1:11" s="45" customFormat="1" ht="11.25" customHeight="1" hidden="1">
      <c r="A25" s="184"/>
      <c r="B25" s="172" t="s">
        <v>121</v>
      </c>
      <c r="C25" s="138">
        <v>871</v>
      </c>
      <c r="D25" s="138" t="s">
        <v>22</v>
      </c>
      <c r="E25" s="138" t="s">
        <v>26</v>
      </c>
      <c r="F25" s="138" t="s">
        <v>68</v>
      </c>
      <c r="G25" s="138" t="s">
        <v>71</v>
      </c>
      <c r="H25" s="138" t="s">
        <v>324</v>
      </c>
      <c r="I25" s="138" t="s">
        <v>249</v>
      </c>
      <c r="J25" s="139" t="s">
        <v>49</v>
      </c>
      <c r="K25" s="140">
        <v>0</v>
      </c>
    </row>
    <row r="26" spans="1:11" s="45" customFormat="1" ht="18" customHeight="1" hidden="1">
      <c r="A26" s="184"/>
      <c r="B26" s="167" t="s">
        <v>99</v>
      </c>
      <c r="C26" s="127">
        <v>871</v>
      </c>
      <c r="D26" s="127" t="s">
        <v>22</v>
      </c>
      <c r="E26" s="127" t="s">
        <v>26</v>
      </c>
      <c r="F26" s="127" t="s">
        <v>52</v>
      </c>
      <c r="G26" s="127" t="s">
        <v>102</v>
      </c>
      <c r="H26" s="127" t="s">
        <v>52</v>
      </c>
      <c r="I26" s="127"/>
      <c r="J26" s="139"/>
      <c r="K26" s="160">
        <f>K27</f>
        <v>0</v>
      </c>
    </row>
    <row r="27" spans="1:11" s="45" customFormat="1" ht="14.25" customHeight="1" hidden="1">
      <c r="A27" s="184"/>
      <c r="B27" s="167" t="s">
        <v>371</v>
      </c>
      <c r="C27" s="127" t="s">
        <v>245</v>
      </c>
      <c r="D27" s="127" t="s">
        <v>22</v>
      </c>
      <c r="E27" s="127" t="s">
        <v>26</v>
      </c>
      <c r="F27" s="127" t="s">
        <v>52</v>
      </c>
      <c r="G27" s="127" t="s">
        <v>102</v>
      </c>
      <c r="H27" s="127" t="s">
        <v>52</v>
      </c>
      <c r="I27" s="127" t="s">
        <v>354</v>
      </c>
      <c r="J27" s="139"/>
      <c r="K27" s="160">
        <f>K28</f>
        <v>0</v>
      </c>
    </row>
    <row r="28" spans="1:11" s="45" customFormat="1" ht="15.75" customHeight="1" hidden="1">
      <c r="A28" s="184"/>
      <c r="B28" s="116" t="s">
        <v>120</v>
      </c>
      <c r="C28" s="138">
        <v>871</v>
      </c>
      <c r="D28" s="138" t="s">
        <v>22</v>
      </c>
      <c r="E28" s="138" t="s">
        <v>26</v>
      </c>
      <c r="F28" s="138" t="s">
        <v>52</v>
      </c>
      <c r="G28" s="138" t="s">
        <v>102</v>
      </c>
      <c r="H28" s="138" t="s">
        <v>52</v>
      </c>
      <c r="I28" s="138" t="s">
        <v>354</v>
      </c>
      <c r="J28" s="139" t="s">
        <v>119</v>
      </c>
      <c r="K28" s="140">
        <v>0</v>
      </c>
    </row>
    <row r="29" spans="1:11" s="45" customFormat="1" ht="24" customHeight="1">
      <c r="A29" s="184"/>
      <c r="B29" s="170" t="s">
        <v>72</v>
      </c>
      <c r="C29" s="127">
        <v>871</v>
      </c>
      <c r="D29" s="127" t="s">
        <v>22</v>
      </c>
      <c r="E29" s="127" t="s">
        <v>26</v>
      </c>
      <c r="F29" s="127" t="s">
        <v>73</v>
      </c>
      <c r="G29" s="127"/>
      <c r="H29" s="127"/>
      <c r="I29" s="127"/>
      <c r="J29" s="139"/>
      <c r="K29" s="160">
        <f>K30</f>
        <v>434</v>
      </c>
    </row>
    <row r="30" spans="1:11" s="45" customFormat="1" ht="32.25">
      <c r="A30" s="184"/>
      <c r="B30" s="170" t="s">
        <v>74</v>
      </c>
      <c r="C30" s="127">
        <v>871</v>
      </c>
      <c r="D30" s="127" t="s">
        <v>22</v>
      </c>
      <c r="E30" s="127" t="s">
        <v>26</v>
      </c>
      <c r="F30" s="127">
        <v>97</v>
      </c>
      <c r="G30" s="127" t="s">
        <v>71</v>
      </c>
      <c r="H30" s="127" t="s">
        <v>324</v>
      </c>
      <c r="I30" s="127"/>
      <c r="J30" s="173"/>
      <c r="K30" s="160">
        <f>K31+K33+K35+K37+K39+K41</f>
        <v>434</v>
      </c>
    </row>
    <row r="31" spans="1:11" s="45" customFormat="1" ht="75.75" customHeight="1">
      <c r="A31" s="184"/>
      <c r="B31" s="170" t="s">
        <v>420</v>
      </c>
      <c r="C31" s="127">
        <v>871</v>
      </c>
      <c r="D31" s="127" t="s">
        <v>22</v>
      </c>
      <c r="E31" s="127" t="s">
        <v>26</v>
      </c>
      <c r="F31" s="127" t="s">
        <v>73</v>
      </c>
      <c r="G31" s="127" t="s">
        <v>71</v>
      </c>
      <c r="H31" s="127" t="s">
        <v>324</v>
      </c>
      <c r="I31" s="127" t="s">
        <v>411</v>
      </c>
      <c r="J31" s="173"/>
      <c r="K31" s="160">
        <f>K32</f>
        <v>195</v>
      </c>
    </row>
    <row r="32" spans="1:11" s="45" customFormat="1" ht="11.25" customHeight="1">
      <c r="A32" s="184"/>
      <c r="B32" s="174" t="s">
        <v>78</v>
      </c>
      <c r="C32" s="138">
        <v>871</v>
      </c>
      <c r="D32" s="138" t="s">
        <v>22</v>
      </c>
      <c r="E32" s="138" t="s">
        <v>26</v>
      </c>
      <c r="F32" s="138" t="s">
        <v>73</v>
      </c>
      <c r="G32" s="138" t="s">
        <v>71</v>
      </c>
      <c r="H32" s="138" t="s">
        <v>324</v>
      </c>
      <c r="I32" s="138" t="s">
        <v>411</v>
      </c>
      <c r="J32" s="173">
        <v>540</v>
      </c>
      <c r="K32" s="140">
        <v>195</v>
      </c>
    </row>
    <row r="33" spans="1:11" s="45" customFormat="1" ht="21.75">
      <c r="A33" s="184"/>
      <c r="B33" s="170" t="s">
        <v>285</v>
      </c>
      <c r="C33" s="127">
        <v>871</v>
      </c>
      <c r="D33" s="127" t="s">
        <v>22</v>
      </c>
      <c r="E33" s="127" t="s">
        <v>26</v>
      </c>
      <c r="F33" s="127" t="s">
        <v>73</v>
      </c>
      <c r="G33" s="127" t="s">
        <v>71</v>
      </c>
      <c r="H33" s="127" t="s">
        <v>324</v>
      </c>
      <c r="I33" s="127" t="s">
        <v>250</v>
      </c>
      <c r="J33" s="173"/>
      <c r="K33" s="160">
        <f>K34</f>
        <v>151.2</v>
      </c>
    </row>
    <row r="34" spans="1:11" s="45" customFormat="1" ht="12.75">
      <c r="A34" s="184"/>
      <c r="B34" s="174" t="s">
        <v>78</v>
      </c>
      <c r="C34" s="138">
        <v>871</v>
      </c>
      <c r="D34" s="138" t="s">
        <v>22</v>
      </c>
      <c r="E34" s="138" t="s">
        <v>26</v>
      </c>
      <c r="F34" s="138" t="s">
        <v>73</v>
      </c>
      <c r="G34" s="138" t="s">
        <v>71</v>
      </c>
      <c r="H34" s="138" t="s">
        <v>324</v>
      </c>
      <c r="I34" s="138" t="s">
        <v>250</v>
      </c>
      <c r="J34" s="173">
        <v>540</v>
      </c>
      <c r="K34" s="140">
        <v>151.2</v>
      </c>
    </row>
    <row r="35" spans="1:11" s="45" customFormat="1" ht="21.75">
      <c r="A35" s="184"/>
      <c r="B35" s="170" t="s">
        <v>286</v>
      </c>
      <c r="C35" s="127">
        <v>871</v>
      </c>
      <c r="D35" s="127" t="s">
        <v>22</v>
      </c>
      <c r="E35" s="127" t="s">
        <v>26</v>
      </c>
      <c r="F35" s="127" t="s">
        <v>73</v>
      </c>
      <c r="G35" s="127" t="s">
        <v>71</v>
      </c>
      <c r="H35" s="127" t="s">
        <v>324</v>
      </c>
      <c r="I35" s="127" t="s">
        <v>251</v>
      </c>
      <c r="J35" s="173"/>
      <c r="K35" s="160">
        <f>K36</f>
        <v>51.1</v>
      </c>
    </row>
    <row r="36" spans="1:11" s="45" customFormat="1" ht="12.75">
      <c r="A36" s="184"/>
      <c r="B36" s="174" t="s">
        <v>78</v>
      </c>
      <c r="C36" s="138">
        <v>871</v>
      </c>
      <c r="D36" s="138" t="s">
        <v>22</v>
      </c>
      <c r="E36" s="138" t="s">
        <v>26</v>
      </c>
      <c r="F36" s="138" t="s">
        <v>73</v>
      </c>
      <c r="G36" s="138" t="s">
        <v>71</v>
      </c>
      <c r="H36" s="138" t="s">
        <v>324</v>
      </c>
      <c r="I36" s="138" t="s">
        <v>251</v>
      </c>
      <c r="J36" s="173">
        <v>540</v>
      </c>
      <c r="K36" s="140">
        <v>51.1</v>
      </c>
    </row>
    <row r="37" spans="1:11" s="45" customFormat="1" ht="17.25" customHeight="1" hidden="1">
      <c r="A37" s="184"/>
      <c r="B37" s="170" t="s">
        <v>287</v>
      </c>
      <c r="C37" s="127">
        <v>871</v>
      </c>
      <c r="D37" s="127" t="s">
        <v>22</v>
      </c>
      <c r="E37" s="127" t="s">
        <v>26</v>
      </c>
      <c r="F37" s="127" t="s">
        <v>73</v>
      </c>
      <c r="G37" s="127" t="s">
        <v>71</v>
      </c>
      <c r="H37" s="127" t="s">
        <v>324</v>
      </c>
      <c r="I37" s="127" t="s">
        <v>252</v>
      </c>
      <c r="J37" s="173"/>
      <c r="K37" s="160">
        <f>K38</f>
        <v>0</v>
      </c>
    </row>
    <row r="38" spans="1:11" s="45" customFormat="1" ht="12.75" hidden="1">
      <c r="A38" s="184"/>
      <c r="B38" s="174" t="s">
        <v>78</v>
      </c>
      <c r="C38" s="138">
        <v>871</v>
      </c>
      <c r="D38" s="138" t="s">
        <v>22</v>
      </c>
      <c r="E38" s="138" t="s">
        <v>26</v>
      </c>
      <c r="F38" s="138" t="s">
        <v>73</v>
      </c>
      <c r="G38" s="138" t="s">
        <v>71</v>
      </c>
      <c r="H38" s="138" t="s">
        <v>324</v>
      </c>
      <c r="I38" s="138" t="s">
        <v>252</v>
      </c>
      <c r="J38" s="173">
        <v>540</v>
      </c>
      <c r="K38" s="140">
        <v>0</v>
      </c>
    </row>
    <row r="39" spans="1:11" s="45" customFormat="1" ht="21.75">
      <c r="A39" s="184"/>
      <c r="B39" s="170" t="s">
        <v>224</v>
      </c>
      <c r="C39" s="127">
        <v>871</v>
      </c>
      <c r="D39" s="127" t="s">
        <v>22</v>
      </c>
      <c r="E39" s="127" t="s">
        <v>26</v>
      </c>
      <c r="F39" s="127" t="s">
        <v>73</v>
      </c>
      <c r="G39" s="127" t="s">
        <v>71</v>
      </c>
      <c r="H39" s="127" t="s">
        <v>324</v>
      </c>
      <c r="I39" s="127" t="s">
        <v>253</v>
      </c>
      <c r="J39" s="173"/>
      <c r="K39" s="160">
        <f>K40</f>
        <v>36.7</v>
      </c>
    </row>
    <row r="40" spans="1:11" s="45" customFormat="1" ht="12.75">
      <c r="A40" s="184"/>
      <c r="B40" s="174" t="s">
        <v>78</v>
      </c>
      <c r="C40" s="138">
        <v>871</v>
      </c>
      <c r="D40" s="138" t="s">
        <v>22</v>
      </c>
      <c r="E40" s="138" t="s">
        <v>26</v>
      </c>
      <c r="F40" s="138" t="s">
        <v>73</v>
      </c>
      <c r="G40" s="138" t="s">
        <v>71</v>
      </c>
      <c r="H40" s="138" t="s">
        <v>324</v>
      </c>
      <c r="I40" s="138" t="s">
        <v>253</v>
      </c>
      <c r="J40" s="173">
        <v>540</v>
      </c>
      <c r="K40" s="140">
        <v>36.7</v>
      </c>
    </row>
    <row r="41" spans="1:11" s="45" customFormat="1" ht="24.75" customHeight="1" hidden="1">
      <c r="A41" s="184"/>
      <c r="B41" s="175" t="s">
        <v>288</v>
      </c>
      <c r="C41" s="127">
        <v>871</v>
      </c>
      <c r="D41" s="127" t="s">
        <v>22</v>
      </c>
      <c r="E41" s="127" t="s">
        <v>26</v>
      </c>
      <c r="F41" s="127" t="s">
        <v>73</v>
      </c>
      <c r="G41" s="127" t="s">
        <v>71</v>
      </c>
      <c r="H41" s="127" t="s">
        <v>324</v>
      </c>
      <c r="I41" s="127" t="s">
        <v>254</v>
      </c>
      <c r="J41" s="176"/>
      <c r="K41" s="160">
        <f>K42</f>
        <v>0</v>
      </c>
    </row>
    <row r="42" spans="1:11" s="45" customFormat="1" ht="12.75" hidden="1">
      <c r="A42" s="184"/>
      <c r="B42" s="181" t="s">
        <v>240</v>
      </c>
      <c r="C42" s="138">
        <v>871</v>
      </c>
      <c r="D42" s="138" t="s">
        <v>22</v>
      </c>
      <c r="E42" s="138" t="s">
        <v>26</v>
      </c>
      <c r="F42" s="138" t="s">
        <v>73</v>
      </c>
      <c r="G42" s="138" t="s">
        <v>71</v>
      </c>
      <c r="H42" s="138" t="s">
        <v>324</v>
      </c>
      <c r="I42" s="138" t="s">
        <v>254</v>
      </c>
      <c r="J42" s="141"/>
      <c r="K42" s="140">
        <v>0</v>
      </c>
    </row>
    <row r="43" spans="1:11" s="45" customFormat="1" ht="24" customHeight="1">
      <c r="A43" s="184"/>
      <c r="B43" s="311" t="s">
        <v>44</v>
      </c>
      <c r="C43" s="299">
        <v>871</v>
      </c>
      <c r="D43" s="299" t="s">
        <v>22</v>
      </c>
      <c r="E43" s="299" t="s">
        <v>45</v>
      </c>
      <c r="F43" s="299"/>
      <c r="G43" s="299"/>
      <c r="H43" s="299"/>
      <c r="I43" s="299"/>
      <c r="J43" s="303"/>
      <c r="K43" s="301">
        <f>K44</f>
        <v>46.3</v>
      </c>
    </row>
    <row r="44" spans="1:11" s="45" customFormat="1" ht="21.75">
      <c r="A44" s="184"/>
      <c r="B44" s="170" t="s">
        <v>72</v>
      </c>
      <c r="C44" s="127">
        <v>871</v>
      </c>
      <c r="D44" s="127" t="s">
        <v>22</v>
      </c>
      <c r="E44" s="127" t="s">
        <v>45</v>
      </c>
      <c r="F44" s="127" t="s">
        <v>73</v>
      </c>
      <c r="G44" s="127"/>
      <c r="H44" s="127"/>
      <c r="I44" s="127"/>
      <c r="J44" s="139"/>
      <c r="K44" s="140">
        <f>K45</f>
        <v>46.3</v>
      </c>
    </row>
    <row r="45" spans="1:11" s="45" customFormat="1" ht="33.75">
      <c r="A45" s="184"/>
      <c r="B45" s="174" t="s">
        <v>74</v>
      </c>
      <c r="C45" s="138">
        <v>871</v>
      </c>
      <c r="D45" s="138" t="s">
        <v>22</v>
      </c>
      <c r="E45" s="138" t="s">
        <v>45</v>
      </c>
      <c r="F45" s="138">
        <v>97</v>
      </c>
      <c r="G45" s="138" t="s">
        <v>71</v>
      </c>
      <c r="H45" s="138" t="s">
        <v>324</v>
      </c>
      <c r="I45" s="138"/>
      <c r="J45" s="173"/>
      <c r="K45" s="140">
        <f>K46</f>
        <v>46.3</v>
      </c>
    </row>
    <row r="46" spans="1:11" s="45" customFormat="1" ht="23.25" customHeight="1">
      <c r="A46" s="184"/>
      <c r="B46" s="174" t="s">
        <v>291</v>
      </c>
      <c r="C46" s="138">
        <v>871</v>
      </c>
      <c r="D46" s="138" t="s">
        <v>22</v>
      </c>
      <c r="E46" s="138" t="s">
        <v>45</v>
      </c>
      <c r="F46" s="138" t="s">
        <v>73</v>
      </c>
      <c r="G46" s="138" t="s">
        <v>71</v>
      </c>
      <c r="H46" s="138" t="s">
        <v>324</v>
      </c>
      <c r="I46" s="138" t="s">
        <v>255</v>
      </c>
      <c r="J46" s="173"/>
      <c r="K46" s="140">
        <f>K47</f>
        <v>46.3</v>
      </c>
    </row>
    <row r="47" spans="1:11" s="45" customFormat="1" ht="12.75">
      <c r="A47" s="184"/>
      <c r="B47" s="174" t="s">
        <v>78</v>
      </c>
      <c r="C47" s="138">
        <v>871</v>
      </c>
      <c r="D47" s="138" t="s">
        <v>22</v>
      </c>
      <c r="E47" s="138" t="s">
        <v>45</v>
      </c>
      <c r="F47" s="138" t="s">
        <v>73</v>
      </c>
      <c r="G47" s="138" t="s">
        <v>71</v>
      </c>
      <c r="H47" s="138" t="s">
        <v>324</v>
      </c>
      <c r="I47" s="138" t="s">
        <v>255</v>
      </c>
      <c r="J47" s="173">
        <v>540</v>
      </c>
      <c r="K47" s="140">
        <v>46.3</v>
      </c>
    </row>
    <row r="48" spans="1:11" s="45" customFormat="1" ht="12.75" hidden="1">
      <c r="A48" s="184"/>
      <c r="B48" s="167" t="s">
        <v>79</v>
      </c>
      <c r="C48" s="127">
        <v>871</v>
      </c>
      <c r="D48" s="127" t="s">
        <v>22</v>
      </c>
      <c r="E48" s="127" t="s">
        <v>29</v>
      </c>
      <c r="F48" s="127"/>
      <c r="G48" s="127"/>
      <c r="H48" s="127"/>
      <c r="I48" s="127"/>
      <c r="J48" s="141"/>
      <c r="K48" s="160">
        <f>K49</f>
        <v>0</v>
      </c>
    </row>
    <row r="49" spans="1:11" s="45" customFormat="1" ht="17.25" customHeight="1" hidden="1">
      <c r="A49" s="184"/>
      <c r="B49" s="170" t="s">
        <v>80</v>
      </c>
      <c r="C49" s="127">
        <v>871</v>
      </c>
      <c r="D49" s="127" t="s">
        <v>22</v>
      </c>
      <c r="E49" s="127" t="s">
        <v>29</v>
      </c>
      <c r="F49" s="127" t="s">
        <v>81</v>
      </c>
      <c r="G49" s="127"/>
      <c r="H49" s="127"/>
      <c r="I49" s="127"/>
      <c r="J49" s="141"/>
      <c r="K49" s="160">
        <f>K50</f>
        <v>0</v>
      </c>
    </row>
    <row r="50" spans="1:11" s="45" customFormat="1" ht="42.75" hidden="1">
      <c r="A50" s="184"/>
      <c r="B50" s="175" t="s">
        <v>187</v>
      </c>
      <c r="C50" s="127">
        <v>871</v>
      </c>
      <c r="D50" s="127" t="s">
        <v>22</v>
      </c>
      <c r="E50" s="127" t="s">
        <v>29</v>
      </c>
      <c r="F50" s="127" t="s">
        <v>81</v>
      </c>
      <c r="G50" s="127" t="s">
        <v>61</v>
      </c>
      <c r="H50" s="127"/>
      <c r="I50" s="127"/>
      <c r="J50" s="141"/>
      <c r="K50" s="160">
        <f>K51</f>
        <v>0</v>
      </c>
    </row>
    <row r="51" spans="1:11" s="45" customFormat="1" ht="22.5" hidden="1">
      <c r="A51" s="184"/>
      <c r="B51" s="174" t="s">
        <v>83</v>
      </c>
      <c r="C51" s="138">
        <v>871</v>
      </c>
      <c r="D51" s="138" t="s">
        <v>22</v>
      </c>
      <c r="E51" s="138" t="s">
        <v>29</v>
      </c>
      <c r="F51" s="138" t="s">
        <v>81</v>
      </c>
      <c r="G51" s="138" t="s">
        <v>61</v>
      </c>
      <c r="H51" s="138" t="s">
        <v>324</v>
      </c>
      <c r="I51" s="138" t="s">
        <v>413</v>
      </c>
      <c r="J51" s="141"/>
      <c r="K51" s="140">
        <f>K52</f>
        <v>0</v>
      </c>
    </row>
    <row r="52" spans="1:11" s="45" customFormat="1" ht="12.75" hidden="1">
      <c r="A52" s="184"/>
      <c r="B52" s="178" t="s">
        <v>84</v>
      </c>
      <c r="C52" s="138">
        <v>871</v>
      </c>
      <c r="D52" s="138" t="s">
        <v>22</v>
      </c>
      <c r="E52" s="138" t="s">
        <v>29</v>
      </c>
      <c r="F52" s="138" t="s">
        <v>81</v>
      </c>
      <c r="G52" s="138" t="s">
        <v>61</v>
      </c>
      <c r="H52" s="138" t="s">
        <v>324</v>
      </c>
      <c r="I52" s="138" t="s">
        <v>413</v>
      </c>
      <c r="J52" s="141" t="s">
        <v>414</v>
      </c>
      <c r="K52" s="140">
        <v>0</v>
      </c>
    </row>
    <row r="53" spans="1:11" s="45" customFormat="1" ht="12.75">
      <c r="A53" s="310"/>
      <c r="B53" s="302" t="s">
        <v>18</v>
      </c>
      <c r="C53" s="299">
        <v>871</v>
      </c>
      <c r="D53" s="299" t="s">
        <v>22</v>
      </c>
      <c r="E53" s="299" t="s">
        <v>47</v>
      </c>
      <c r="F53" s="299"/>
      <c r="G53" s="299"/>
      <c r="H53" s="299"/>
      <c r="I53" s="299"/>
      <c r="J53" s="312"/>
      <c r="K53" s="301">
        <f>K54</f>
        <v>50</v>
      </c>
    </row>
    <row r="54" spans="1:11" s="45" customFormat="1" ht="12.75">
      <c r="A54" s="184"/>
      <c r="B54" s="127" t="s">
        <v>123</v>
      </c>
      <c r="C54" s="127">
        <v>871</v>
      </c>
      <c r="D54" s="127" t="s">
        <v>22</v>
      </c>
      <c r="E54" s="127">
        <v>11</v>
      </c>
      <c r="F54" s="127" t="s">
        <v>122</v>
      </c>
      <c r="G54" s="127"/>
      <c r="H54" s="127"/>
      <c r="I54" s="127"/>
      <c r="J54" s="139"/>
      <c r="K54" s="160">
        <f>K55</f>
        <v>50</v>
      </c>
    </row>
    <row r="55" spans="1:11" s="45" customFormat="1" ht="21.75">
      <c r="A55" s="184"/>
      <c r="B55" s="179" t="s">
        <v>124</v>
      </c>
      <c r="C55" s="127">
        <v>871</v>
      </c>
      <c r="D55" s="127" t="s">
        <v>22</v>
      </c>
      <c r="E55" s="127" t="s">
        <v>47</v>
      </c>
      <c r="F55" s="127" t="s">
        <v>122</v>
      </c>
      <c r="G55" s="127" t="s">
        <v>61</v>
      </c>
      <c r="H55" s="127" t="s">
        <v>324</v>
      </c>
      <c r="I55" s="127"/>
      <c r="J55" s="139"/>
      <c r="K55" s="160">
        <f>K56</f>
        <v>50</v>
      </c>
    </row>
    <row r="56" spans="1:11" s="45" customFormat="1" ht="12.75">
      <c r="A56" s="184"/>
      <c r="B56" s="180" t="s">
        <v>125</v>
      </c>
      <c r="C56" s="127">
        <v>871</v>
      </c>
      <c r="D56" s="127" t="s">
        <v>22</v>
      </c>
      <c r="E56" s="127" t="s">
        <v>47</v>
      </c>
      <c r="F56" s="127" t="s">
        <v>122</v>
      </c>
      <c r="G56" s="127" t="s">
        <v>61</v>
      </c>
      <c r="H56" s="127" t="s">
        <v>324</v>
      </c>
      <c r="I56" s="127" t="s">
        <v>297</v>
      </c>
      <c r="J56" s="139"/>
      <c r="K56" s="160">
        <f>K57</f>
        <v>50</v>
      </c>
    </row>
    <row r="57" spans="1:11" s="45" customFormat="1" ht="12.75">
      <c r="A57" s="184"/>
      <c r="B57" s="172" t="s">
        <v>125</v>
      </c>
      <c r="C57" s="138">
        <v>871</v>
      </c>
      <c r="D57" s="138" t="s">
        <v>22</v>
      </c>
      <c r="E57" s="138" t="s">
        <v>47</v>
      </c>
      <c r="F57" s="138" t="s">
        <v>122</v>
      </c>
      <c r="G57" s="138" t="s">
        <v>61</v>
      </c>
      <c r="H57" s="138" t="s">
        <v>324</v>
      </c>
      <c r="I57" s="138" t="s">
        <v>297</v>
      </c>
      <c r="J57" s="139" t="s">
        <v>126</v>
      </c>
      <c r="K57" s="140">
        <v>50</v>
      </c>
    </row>
    <row r="58" spans="1:11" s="45" customFormat="1" ht="12.75">
      <c r="A58" s="310"/>
      <c r="B58" s="302" t="s">
        <v>32</v>
      </c>
      <c r="C58" s="299">
        <v>871</v>
      </c>
      <c r="D58" s="299" t="s">
        <v>22</v>
      </c>
      <c r="E58" s="299" t="s">
        <v>85</v>
      </c>
      <c r="F58" s="299"/>
      <c r="G58" s="299"/>
      <c r="H58" s="299"/>
      <c r="I58" s="299"/>
      <c r="J58" s="303"/>
      <c r="K58" s="301">
        <f>K63+K72+K91+K107+K113+K123</f>
        <v>3421.3000000000006</v>
      </c>
    </row>
    <row r="59" spans="1:11" s="45" customFormat="1" ht="0.75" customHeight="1" hidden="1">
      <c r="A59" s="184"/>
      <c r="B59" s="159" t="s">
        <v>76</v>
      </c>
      <c r="C59" s="127">
        <v>871</v>
      </c>
      <c r="D59" s="127" t="s">
        <v>22</v>
      </c>
      <c r="E59" s="127" t="s">
        <v>85</v>
      </c>
      <c r="F59" s="127" t="s">
        <v>73</v>
      </c>
      <c r="G59" s="127"/>
      <c r="H59" s="127"/>
      <c r="I59" s="127"/>
      <c r="J59" s="139"/>
      <c r="K59" s="160">
        <f>K60</f>
        <v>0</v>
      </c>
    </row>
    <row r="60" spans="1:11" s="45" customFormat="1" ht="21.75" hidden="1">
      <c r="A60" s="184"/>
      <c r="B60" s="159" t="s">
        <v>76</v>
      </c>
      <c r="C60" s="127">
        <v>871</v>
      </c>
      <c r="D60" s="127" t="s">
        <v>22</v>
      </c>
      <c r="E60" s="127" t="s">
        <v>85</v>
      </c>
      <c r="F60" s="127" t="s">
        <v>73</v>
      </c>
      <c r="G60" s="127" t="s">
        <v>77</v>
      </c>
      <c r="H60" s="127" t="s">
        <v>324</v>
      </c>
      <c r="I60" s="127"/>
      <c r="J60" s="139"/>
      <c r="K60" s="160">
        <f>K61</f>
        <v>0</v>
      </c>
    </row>
    <row r="61" spans="1:11" s="45" customFormat="1" ht="32.25" hidden="1">
      <c r="A61" s="184"/>
      <c r="B61" s="170" t="s">
        <v>150</v>
      </c>
      <c r="C61" s="127">
        <v>871</v>
      </c>
      <c r="D61" s="127" t="s">
        <v>22</v>
      </c>
      <c r="E61" s="127" t="s">
        <v>85</v>
      </c>
      <c r="F61" s="127" t="s">
        <v>73</v>
      </c>
      <c r="G61" s="127" t="s">
        <v>77</v>
      </c>
      <c r="H61" s="127" t="s">
        <v>324</v>
      </c>
      <c r="I61" s="127" t="s">
        <v>257</v>
      </c>
      <c r="J61" s="139"/>
      <c r="K61" s="160">
        <f>K62</f>
        <v>0</v>
      </c>
    </row>
    <row r="62" spans="1:11" s="45" customFormat="1" ht="22.5" hidden="1">
      <c r="A62" s="184"/>
      <c r="B62" s="174" t="s">
        <v>128</v>
      </c>
      <c r="C62" s="138">
        <v>871</v>
      </c>
      <c r="D62" s="138" t="s">
        <v>22</v>
      </c>
      <c r="E62" s="138" t="s">
        <v>85</v>
      </c>
      <c r="F62" s="138" t="s">
        <v>73</v>
      </c>
      <c r="G62" s="138" t="s">
        <v>77</v>
      </c>
      <c r="H62" s="138" t="s">
        <v>324</v>
      </c>
      <c r="I62" s="138" t="s">
        <v>257</v>
      </c>
      <c r="J62" s="139" t="s">
        <v>127</v>
      </c>
      <c r="K62" s="140">
        <v>0</v>
      </c>
    </row>
    <row r="63" spans="1:11" s="45" customFormat="1" ht="21.75" customHeight="1">
      <c r="A63" s="184"/>
      <c r="B63" s="167" t="s">
        <v>333</v>
      </c>
      <c r="C63" s="127">
        <v>871</v>
      </c>
      <c r="D63" s="127" t="s">
        <v>22</v>
      </c>
      <c r="E63" s="127" t="s">
        <v>85</v>
      </c>
      <c r="F63" s="127" t="s">
        <v>24</v>
      </c>
      <c r="G63" s="127"/>
      <c r="H63" s="127"/>
      <c r="I63" s="127"/>
      <c r="J63" s="139"/>
      <c r="K63" s="160">
        <f>K65</f>
        <v>1859.8000000000002</v>
      </c>
    </row>
    <row r="64" spans="1:11" s="45" customFormat="1" ht="35.25" customHeight="1" hidden="1">
      <c r="A64" s="184"/>
      <c r="B64" s="289" t="s">
        <v>335</v>
      </c>
      <c r="C64" s="290">
        <v>871</v>
      </c>
      <c r="D64" s="290" t="s">
        <v>22</v>
      </c>
      <c r="E64" s="290" t="s">
        <v>85</v>
      </c>
      <c r="F64" s="290" t="s">
        <v>24</v>
      </c>
      <c r="G64" s="290" t="s">
        <v>61</v>
      </c>
      <c r="H64" s="290"/>
      <c r="I64" s="290"/>
      <c r="J64" s="291"/>
      <c r="K64" s="292">
        <f>K65</f>
        <v>1859.8000000000002</v>
      </c>
    </row>
    <row r="65" spans="1:11" s="45" customFormat="1" ht="45.75" customHeight="1">
      <c r="A65" s="184"/>
      <c r="B65" s="181" t="s">
        <v>315</v>
      </c>
      <c r="C65" s="127">
        <v>871</v>
      </c>
      <c r="D65" s="127" t="s">
        <v>22</v>
      </c>
      <c r="E65" s="127" t="s">
        <v>85</v>
      </c>
      <c r="F65" s="127" t="s">
        <v>24</v>
      </c>
      <c r="G65" s="127" t="s">
        <v>61</v>
      </c>
      <c r="H65" s="127" t="s">
        <v>22</v>
      </c>
      <c r="I65" s="127" t="s">
        <v>258</v>
      </c>
      <c r="J65" s="139"/>
      <c r="K65" s="160">
        <f>K66+K67+K68</f>
        <v>1859.8000000000002</v>
      </c>
    </row>
    <row r="66" spans="1:11" s="45" customFormat="1" ht="33.75">
      <c r="A66" s="184"/>
      <c r="B66" s="171" t="s">
        <v>67</v>
      </c>
      <c r="C66" s="138">
        <v>871</v>
      </c>
      <c r="D66" s="138" t="s">
        <v>22</v>
      </c>
      <c r="E66" s="138" t="s">
        <v>85</v>
      </c>
      <c r="F66" s="138" t="s">
        <v>24</v>
      </c>
      <c r="G66" s="138" t="s">
        <v>61</v>
      </c>
      <c r="H66" s="138" t="s">
        <v>22</v>
      </c>
      <c r="I66" s="138" t="s">
        <v>258</v>
      </c>
      <c r="J66" s="139" t="s">
        <v>137</v>
      </c>
      <c r="K66" s="140">
        <v>1533.4</v>
      </c>
    </row>
    <row r="67" spans="1:11" s="45" customFormat="1" ht="11.25" customHeight="1">
      <c r="A67" s="184"/>
      <c r="B67" s="116" t="s">
        <v>120</v>
      </c>
      <c r="C67" s="138">
        <v>871</v>
      </c>
      <c r="D67" s="138" t="s">
        <v>22</v>
      </c>
      <c r="E67" s="138" t="s">
        <v>85</v>
      </c>
      <c r="F67" s="138" t="s">
        <v>24</v>
      </c>
      <c r="G67" s="138" t="s">
        <v>61</v>
      </c>
      <c r="H67" s="138" t="s">
        <v>22</v>
      </c>
      <c r="I67" s="138" t="s">
        <v>258</v>
      </c>
      <c r="J67" s="139" t="s">
        <v>119</v>
      </c>
      <c r="K67" s="140">
        <v>326.4</v>
      </c>
    </row>
    <row r="68" spans="1:11" s="45" customFormat="1" ht="10.5" customHeight="1" hidden="1">
      <c r="A68" s="184"/>
      <c r="B68" s="172" t="s">
        <v>121</v>
      </c>
      <c r="C68" s="138">
        <v>871</v>
      </c>
      <c r="D68" s="138" t="s">
        <v>22</v>
      </c>
      <c r="E68" s="138" t="s">
        <v>85</v>
      </c>
      <c r="F68" s="138" t="s">
        <v>24</v>
      </c>
      <c r="G68" s="138"/>
      <c r="H68" s="138" t="s">
        <v>247</v>
      </c>
      <c r="I68" s="138" t="s">
        <v>87</v>
      </c>
      <c r="J68" s="139" t="s">
        <v>49</v>
      </c>
      <c r="K68" s="140">
        <v>0</v>
      </c>
    </row>
    <row r="69" spans="1:11" s="45" customFormat="1" ht="12.75" customHeight="1" hidden="1">
      <c r="A69" s="184"/>
      <c r="B69" s="167" t="s">
        <v>99</v>
      </c>
      <c r="C69" s="127">
        <v>871</v>
      </c>
      <c r="D69" s="127" t="s">
        <v>22</v>
      </c>
      <c r="E69" s="127" t="s">
        <v>85</v>
      </c>
      <c r="F69" s="127" t="s">
        <v>52</v>
      </c>
      <c r="G69" s="127" t="s">
        <v>102</v>
      </c>
      <c r="H69" s="127" t="s">
        <v>52</v>
      </c>
      <c r="I69" s="127"/>
      <c r="J69" s="139"/>
      <c r="K69" s="160">
        <f>K70</f>
        <v>0</v>
      </c>
    </row>
    <row r="70" spans="1:11" s="45" customFormat="1" ht="10.5" customHeight="1" hidden="1">
      <c r="A70" s="184"/>
      <c r="B70" s="167" t="s">
        <v>371</v>
      </c>
      <c r="C70" s="127" t="s">
        <v>245</v>
      </c>
      <c r="D70" s="127" t="s">
        <v>22</v>
      </c>
      <c r="E70" s="127" t="s">
        <v>85</v>
      </c>
      <c r="F70" s="127" t="s">
        <v>52</v>
      </c>
      <c r="G70" s="127" t="s">
        <v>102</v>
      </c>
      <c r="H70" s="127" t="s">
        <v>52</v>
      </c>
      <c r="I70" s="127" t="s">
        <v>354</v>
      </c>
      <c r="J70" s="139"/>
      <c r="K70" s="160">
        <f>K71</f>
        <v>0</v>
      </c>
    </row>
    <row r="71" spans="1:11" s="45" customFormat="1" ht="10.5" customHeight="1" hidden="1">
      <c r="A71" s="184"/>
      <c r="B71" s="116" t="s">
        <v>120</v>
      </c>
      <c r="C71" s="138">
        <v>871</v>
      </c>
      <c r="D71" s="138" t="s">
        <v>22</v>
      </c>
      <c r="E71" s="138" t="s">
        <v>85</v>
      </c>
      <c r="F71" s="138" t="s">
        <v>52</v>
      </c>
      <c r="G71" s="138" t="s">
        <v>102</v>
      </c>
      <c r="H71" s="138" t="s">
        <v>52</v>
      </c>
      <c r="I71" s="138" t="s">
        <v>354</v>
      </c>
      <c r="J71" s="139" t="s">
        <v>119</v>
      </c>
      <c r="K71" s="140">
        <v>0</v>
      </c>
    </row>
    <row r="72" spans="1:11" s="45" customFormat="1" ht="12.75">
      <c r="A72" s="184"/>
      <c r="B72" s="167" t="s">
        <v>188</v>
      </c>
      <c r="C72" s="127">
        <v>871</v>
      </c>
      <c r="D72" s="127" t="s">
        <v>22</v>
      </c>
      <c r="E72" s="127" t="s">
        <v>85</v>
      </c>
      <c r="F72" s="127" t="s">
        <v>68</v>
      </c>
      <c r="G72" s="127"/>
      <c r="H72" s="127"/>
      <c r="I72" s="127"/>
      <c r="J72" s="139"/>
      <c r="K72" s="160">
        <f>K73+K89</f>
        <v>29</v>
      </c>
    </row>
    <row r="73" spans="1:11" s="45" customFormat="1" ht="12.75">
      <c r="A73" s="184"/>
      <c r="B73" s="167" t="s">
        <v>70</v>
      </c>
      <c r="C73" s="127">
        <v>871</v>
      </c>
      <c r="D73" s="127" t="s">
        <v>22</v>
      </c>
      <c r="E73" s="127" t="s">
        <v>85</v>
      </c>
      <c r="F73" s="127" t="s">
        <v>68</v>
      </c>
      <c r="G73" s="127" t="s">
        <v>71</v>
      </c>
      <c r="H73" s="127" t="s">
        <v>324</v>
      </c>
      <c r="I73" s="127"/>
      <c r="J73" s="139"/>
      <c r="K73" s="160">
        <f>K74+K76+K85+K87</f>
        <v>29</v>
      </c>
    </row>
    <row r="74" spans="1:11" s="45" customFormat="1" ht="34.5" customHeight="1">
      <c r="A74" s="184"/>
      <c r="B74" s="167" t="s">
        <v>189</v>
      </c>
      <c r="C74" s="127">
        <v>871</v>
      </c>
      <c r="D74" s="127" t="s">
        <v>22</v>
      </c>
      <c r="E74" s="127" t="s">
        <v>85</v>
      </c>
      <c r="F74" s="127" t="s">
        <v>68</v>
      </c>
      <c r="G74" s="127" t="s">
        <v>71</v>
      </c>
      <c r="H74" s="127" t="s">
        <v>324</v>
      </c>
      <c r="I74" s="127" t="s">
        <v>259</v>
      </c>
      <c r="J74" s="139"/>
      <c r="K74" s="160">
        <f>K75</f>
        <v>5</v>
      </c>
    </row>
    <row r="75" spans="1:11" s="45" customFormat="1" ht="12.75">
      <c r="A75" s="184"/>
      <c r="B75" s="116" t="s">
        <v>120</v>
      </c>
      <c r="C75" s="138">
        <v>871</v>
      </c>
      <c r="D75" s="138" t="s">
        <v>22</v>
      </c>
      <c r="E75" s="138" t="s">
        <v>85</v>
      </c>
      <c r="F75" s="138" t="s">
        <v>68</v>
      </c>
      <c r="G75" s="138" t="s">
        <v>71</v>
      </c>
      <c r="H75" s="138" t="s">
        <v>324</v>
      </c>
      <c r="I75" s="138" t="s">
        <v>259</v>
      </c>
      <c r="J75" s="173">
        <v>240</v>
      </c>
      <c r="K75" s="140">
        <v>5</v>
      </c>
    </row>
    <row r="76" spans="1:11" s="45" customFormat="1" ht="32.25" hidden="1">
      <c r="A76" s="184"/>
      <c r="B76" s="183" t="s">
        <v>389</v>
      </c>
      <c r="C76" s="127">
        <v>871</v>
      </c>
      <c r="D76" s="127" t="s">
        <v>22</v>
      </c>
      <c r="E76" s="127" t="s">
        <v>85</v>
      </c>
      <c r="F76" s="127" t="s">
        <v>68</v>
      </c>
      <c r="G76" s="127" t="s">
        <v>71</v>
      </c>
      <c r="H76" s="127" t="s">
        <v>324</v>
      </c>
      <c r="I76" s="127" t="s">
        <v>390</v>
      </c>
      <c r="J76" s="173"/>
      <c r="K76" s="160">
        <f>K77</f>
        <v>0</v>
      </c>
    </row>
    <row r="77" spans="1:11" s="45" customFormat="1" ht="12.75" hidden="1">
      <c r="A77" s="184"/>
      <c r="B77" s="116" t="s">
        <v>120</v>
      </c>
      <c r="C77" s="138">
        <v>871</v>
      </c>
      <c r="D77" s="138" t="s">
        <v>22</v>
      </c>
      <c r="E77" s="162">
        <v>13</v>
      </c>
      <c r="F77" s="162">
        <v>92</v>
      </c>
      <c r="G77" s="162">
        <v>2</v>
      </c>
      <c r="H77" s="138" t="s">
        <v>324</v>
      </c>
      <c r="I77" s="162">
        <v>29700</v>
      </c>
      <c r="J77" s="173">
        <v>240</v>
      </c>
      <c r="K77" s="140">
        <v>0</v>
      </c>
    </row>
    <row r="78" spans="1:11" s="45" customFormat="1" ht="12.75" hidden="1">
      <c r="A78" s="184"/>
      <c r="B78" s="167"/>
      <c r="C78" s="127">
        <v>871</v>
      </c>
      <c r="D78" s="127"/>
      <c r="E78" s="127"/>
      <c r="F78" s="127"/>
      <c r="G78" s="127"/>
      <c r="H78" s="127"/>
      <c r="I78" s="127"/>
      <c r="J78" s="139"/>
      <c r="K78" s="160"/>
    </row>
    <row r="79" spans="1:11" s="45" customFormat="1" ht="12.75" hidden="1">
      <c r="A79" s="184"/>
      <c r="B79" s="116"/>
      <c r="C79" s="138">
        <v>871</v>
      </c>
      <c r="D79" s="138"/>
      <c r="E79" s="138"/>
      <c r="F79" s="138"/>
      <c r="G79" s="138"/>
      <c r="H79" s="138"/>
      <c r="I79" s="138"/>
      <c r="J79" s="139"/>
      <c r="K79" s="140"/>
    </row>
    <row r="80" spans="1:11" s="45" customFormat="1" ht="33.75" customHeight="1" hidden="1">
      <c r="A80" s="184"/>
      <c r="B80" s="183" t="s">
        <v>292</v>
      </c>
      <c r="C80" s="127">
        <v>871</v>
      </c>
      <c r="D80" s="127" t="s">
        <v>22</v>
      </c>
      <c r="E80" s="127" t="s">
        <v>85</v>
      </c>
      <c r="F80" s="127" t="s">
        <v>68</v>
      </c>
      <c r="G80" s="127" t="s">
        <v>71</v>
      </c>
      <c r="H80" s="127" t="s">
        <v>324</v>
      </c>
      <c r="I80" s="127" t="s">
        <v>261</v>
      </c>
      <c r="J80" s="139"/>
      <c r="K80" s="140">
        <f>K81</f>
        <v>0</v>
      </c>
    </row>
    <row r="81" spans="1:11" s="45" customFormat="1" ht="12.75" hidden="1">
      <c r="A81" s="184"/>
      <c r="B81" s="116" t="s">
        <v>120</v>
      </c>
      <c r="C81" s="138">
        <v>871</v>
      </c>
      <c r="D81" s="138" t="s">
        <v>22</v>
      </c>
      <c r="E81" s="138" t="s">
        <v>85</v>
      </c>
      <c r="F81" s="138" t="s">
        <v>68</v>
      </c>
      <c r="G81" s="138" t="s">
        <v>71</v>
      </c>
      <c r="H81" s="138" t="s">
        <v>324</v>
      </c>
      <c r="I81" s="138" t="s">
        <v>261</v>
      </c>
      <c r="J81" s="139" t="s">
        <v>119</v>
      </c>
      <c r="K81" s="140">
        <v>0</v>
      </c>
    </row>
    <row r="82" spans="1:11" s="45" customFormat="1" ht="42.75" hidden="1">
      <c r="A82" s="184"/>
      <c r="B82" s="183" t="s">
        <v>327</v>
      </c>
      <c r="C82" s="127">
        <v>871</v>
      </c>
      <c r="D82" s="127" t="s">
        <v>22</v>
      </c>
      <c r="E82" s="127" t="s">
        <v>85</v>
      </c>
      <c r="F82" s="127" t="s">
        <v>68</v>
      </c>
      <c r="G82" s="127" t="s">
        <v>77</v>
      </c>
      <c r="H82" s="127" t="s">
        <v>324</v>
      </c>
      <c r="I82" s="127" t="s">
        <v>329</v>
      </c>
      <c r="J82" s="139"/>
      <c r="K82" s="160">
        <f>K83+K84</f>
        <v>0</v>
      </c>
    </row>
    <row r="83" spans="1:11" s="45" customFormat="1" ht="12" customHeight="1" hidden="1">
      <c r="A83" s="184"/>
      <c r="B83" s="116" t="s">
        <v>328</v>
      </c>
      <c r="C83" s="138">
        <v>871</v>
      </c>
      <c r="D83" s="138" t="s">
        <v>22</v>
      </c>
      <c r="E83" s="138" t="s">
        <v>85</v>
      </c>
      <c r="F83" s="138" t="s">
        <v>68</v>
      </c>
      <c r="G83" s="138" t="s">
        <v>77</v>
      </c>
      <c r="H83" s="138" t="s">
        <v>324</v>
      </c>
      <c r="I83" s="138" t="s">
        <v>329</v>
      </c>
      <c r="J83" s="139" t="s">
        <v>330</v>
      </c>
      <c r="K83" s="140">
        <v>0</v>
      </c>
    </row>
    <row r="84" spans="1:11" s="45" customFormat="1" ht="12.75" hidden="1">
      <c r="A84" s="184"/>
      <c r="B84" s="116" t="s">
        <v>120</v>
      </c>
      <c r="C84" s="138">
        <v>871</v>
      </c>
      <c r="D84" s="138" t="s">
        <v>22</v>
      </c>
      <c r="E84" s="138" t="s">
        <v>85</v>
      </c>
      <c r="F84" s="138" t="s">
        <v>68</v>
      </c>
      <c r="G84" s="138" t="s">
        <v>77</v>
      </c>
      <c r="H84" s="138" t="s">
        <v>324</v>
      </c>
      <c r="I84" s="138" t="s">
        <v>329</v>
      </c>
      <c r="J84" s="139" t="s">
        <v>119</v>
      </c>
      <c r="K84" s="140">
        <v>0</v>
      </c>
    </row>
    <row r="85" spans="1:11" s="45" customFormat="1" ht="24.75" customHeight="1" hidden="1">
      <c r="A85" s="184"/>
      <c r="B85" s="183" t="s">
        <v>406</v>
      </c>
      <c r="C85" s="127">
        <v>871</v>
      </c>
      <c r="D85" s="127" t="s">
        <v>22</v>
      </c>
      <c r="E85" s="127" t="s">
        <v>85</v>
      </c>
      <c r="F85" s="127" t="s">
        <v>68</v>
      </c>
      <c r="G85" s="127" t="s">
        <v>71</v>
      </c>
      <c r="H85" s="127" t="s">
        <v>324</v>
      </c>
      <c r="I85" s="127" t="s">
        <v>403</v>
      </c>
      <c r="J85" s="173"/>
      <c r="K85" s="160">
        <f>K86</f>
        <v>0</v>
      </c>
    </row>
    <row r="86" spans="1:11" s="45" customFormat="1" ht="12.75" hidden="1">
      <c r="A86" s="184"/>
      <c r="B86" s="116" t="s">
        <v>120</v>
      </c>
      <c r="C86" s="138">
        <v>871</v>
      </c>
      <c r="D86" s="138" t="s">
        <v>22</v>
      </c>
      <c r="E86" s="162">
        <v>13</v>
      </c>
      <c r="F86" s="162">
        <v>92</v>
      </c>
      <c r="G86" s="162">
        <v>2</v>
      </c>
      <c r="H86" s="138" t="s">
        <v>324</v>
      </c>
      <c r="I86" s="162">
        <v>29710</v>
      </c>
      <c r="J86" s="173">
        <v>240</v>
      </c>
      <c r="K86" s="140">
        <v>0</v>
      </c>
    </row>
    <row r="87" spans="1:11" s="45" customFormat="1" ht="21.75">
      <c r="A87" s="184"/>
      <c r="B87" s="183" t="s">
        <v>407</v>
      </c>
      <c r="C87" s="127">
        <v>871</v>
      </c>
      <c r="D87" s="127" t="s">
        <v>22</v>
      </c>
      <c r="E87" s="127" t="s">
        <v>85</v>
      </c>
      <c r="F87" s="127" t="s">
        <v>68</v>
      </c>
      <c r="G87" s="127" t="s">
        <v>71</v>
      </c>
      <c r="H87" s="127" t="s">
        <v>324</v>
      </c>
      <c r="I87" s="127" t="s">
        <v>405</v>
      </c>
      <c r="J87" s="173"/>
      <c r="K87" s="160">
        <f>K88</f>
        <v>24</v>
      </c>
    </row>
    <row r="88" spans="1:11" s="45" customFormat="1" ht="12.75">
      <c r="A88" s="184"/>
      <c r="B88" s="116" t="s">
        <v>120</v>
      </c>
      <c r="C88" s="138">
        <v>871</v>
      </c>
      <c r="D88" s="138" t="s">
        <v>22</v>
      </c>
      <c r="E88" s="162">
        <v>13</v>
      </c>
      <c r="F88" s="162">
        <v>92</v>
      </c>
      <c r="G88" s="162">
        <v>2</v>
      </c>
      <c r="H88" s="138" t="s">
        <v>324</v>
      </c>
      <c r="I88" s="162">
        <v>29720</v>
      </c>
      <c r="J88" s="173">
        <v>240</v>
      </c>
      <c r="K88" s="140">
        <v>24</v>
      </c>
    </row>
    <row r="89" spans="1:11" s="45" customFormat="1" ht="42.75" hidden="1">
      <c r="A89" s="184"/>
      <c r="B89" s="183" t="s">
        <v>401</v>
      </c>
      <c r="C89" s="127">
        <v>871</v>
      </c>
      <c r="D89" s="127" t="s">
        <v>22</v>
      </c>
      <c r="E89" s="127" t="s">
        <v>85</v>
      </c>
      <c r="F89" s="127" t="s">
        <v>68</v>
      </c>
      <c r="G89" s="127" t="s">
        <v>77</v>
      </c>
      <c r="H89" s="127" t="s">
        <v>324</v>
      </c>
      <c r="I89" s="127" t="s">
        <v>329</v>
      </c>
      <c r="J89" s="173"/>
      <c r="K89" s="160">
        <f>K90</f>
        <v>0</v>
      </c>
    </row>
    <row r="90" spans="1:11" s="45" customFormat="1" ht="12.75" hidden="1">
      <c r="A90" s="184"/>
      <c r="B90" s="116" t="s">
        <v>328</v>
      </c>
      <c r="C90" s="138">
        <v>871</v>
      </c>
      <c r="D90" s="138" t="s">
        <v>22</v>
      </c>
      <c r="E90" s="162">
        <v>13</v>
      </c>
      <c r="F90" s="162">
        <v>92</v>
      </c>
      <c r="G90" s="162">
        <v>3</v>
      </c>
      <c r="H90" s="138" t="s">
        <v>324</v>
      </c>
      <c r="I90" s="162">
        <v>28840</v>
      </c>
      <c r="J90" s="173">
        <v>830</v>
      </c>
      <c r="K90" s="140">
        <v>0</v>
      </c>
    </row>
    <row r="91" spans="1:11" s="45" customFormat="1" ht="34.5" customHeight="1">
      <c r="A91" s="184"/>
      <c r="B91" s="167" t="s">
        <v>190</v>
      </c>
      <c r="C91" s="127">
        <v>871</v>
      </c>
      <c r="D91" s="127" t="s">
        <v>22</v>
      </c>
      <c r="E91" s="127" t="s">
        <v>85</v>
      </c>
      <c r="F91" s="127" t="s">
        <v>22</v>
      </c>
      <c r="G91" s="127"/>
      <c r="H91" s="127"/>
      <c r="I91" s="127"/>
      <c r="J91" s="139"/>
      <c r="K91" s="160">
        <f>K92+K97+K104</f>
        <v>823.1000000000001</v>
      </c>
    </row>
    <row r="92" spans="1:11" s="45" customFormat="1" ht="45.75" customHeight="1">
      <c r="A92" s="184"/>
      <c r="B92" s="167" t="s">
        <v>374</v>
      </c>
      <c r="C92" s="127">
        <v>871</v>
      </c>
      <c r="D92" s="127" t="s">
        <v>22</v>
      </c>
      <c r="E92" s="127" t="s">
        <v>85</v>
      </c>
      <c r="F92" s="127" t="s">
        <v>22</v>
      </c>
      <c r="G92" s="127" t="s">
        <v>61</v>
      </c>
      <c r="H92" s="127" t="s">
        <v>324</v>
      </c>
      <c r="I92" s="127"/>
      <c r="J92" s="139"/>
      <c r="K92" s="160">
        <f>K93+K95</f>
        <v>220.7</v>
      </c>
    </row>
    <row r="93" spans="1:11" s="45" customFormat="1" ht="57" customHeight="1">
      <c r="A93" s="162"/>
      <c r="B93" s="174" t="s">
        <v>372</v>
      </c>
      <c r="C93" s="138">
        <v>871</v>
      </c>
      <c r="D93" s="138" t="s">
        <v>22</v>
      </c>
      <c r="E93" s="138" t="s">
        <v>85</v>
      </c>
      <c r="F93" s="138" t="s">
        <v>22</v>
      </c>
      <c r="G93" s="138" t="s">
        <v>61</v>
      </c>
      <c r="H93" s="138" t="s">
        <v>22</v>
      </c>
      <c r="I93" s="138" t="s">
        <v>263</v>
      </c>
      <c r="J93" s="173"/>
      <c r="K93" s="140">
        <f>K94</f>
        <v>220.7</v>
      </c>
    </row>
    <row r="94" spans="1:11" s="45" customFormat="1" ht="12" customHeight="1">
      <c r="A94" s="162"/>
      <c r="B94" s="116" t="s">
        <v>120</v>
      </c>
      <c r="C94" s="138">
        <v>871</v>
      </c>
      <c r="D94" s="138" t="s">
        <v>22</v>
      </c>
      <c r="E94" s="138" t="s">
        <v>85</v>
      </c>
      <c r="F94" s="138" t="s">
        <v>22</v>
      </c>
      <c r="G94" s="138" t="s">
        <v>61</v>
      </c>
      <c r="H94" s="138" t="s">
        <v>22</v>
      </c>
      <c r="I94" s="138" t="s">
        <v>263</v>
      </c>
      <c r="J94" s="139" t="s">
        <v>119</v>
      </c>
      <c r="K94" s="140">
        <v>220.7</v>
      </c>
    </row>
    <row r="95" spans="1:11" s="45" customFormat="1" ht="63.75" hidden="1">
      <c r="A95" s="184"/>
      <c r="B95" s="170" t="s">
        <v>234</v>
      </c>
      <c r="C95" s="127">
        <v>871</v>
      </c>
      <c r="D95" s="127" t="s">
        <v>22</v>
      </c>
      <c r="E95" s="127" t="s">
        <v>85</v>
      </c>
      <c r="F95" s="127" t="s">
        <v>22</v>
      </c>
      <c r="G95" s="127"/>
      <c r="H95" s="127" t="s">
        <v>247</v>
      </c>
      <c r="I95" s="127" t="s">
        <v>261</v>
      </c>
      <c r="J95" s="173"/>
      <c r="K95" s="160">
        <f>K96</f>
        <v>0</v>
      </c>
    </row>
    <row r="96" spans="1:11" s="45" customFormat="1" ht="12.75" hidden="1">
      <c r="A96" s="184"/>
      <c r="B96" s="116" t="s">
        <v>120</v>
      </c>
      <c r="C96" s="138">
        <v>871</v>
      </c>
      <c r="D96" s="138" t="s">
        <v>22</v>
      </c>
      <c r="E96" s="138" t="s">
        <v>85</v>
      </c>
      <c r="F96" s="138" t="s">
        <v>22</v>
      </c>
      <c r="G96" s="138"/>
      <c r="H96" s="138" t="s">
        <v>247</v>
      </c>
      <c r="I96" s="138" t="s">
        <v>261</v>
      </c>
      <c r="J96" s="139" t="s">
        <v>119</v>
      </c>
      <c r="K96" s="140">
        <v>0</v>
      </c>
    </row>
    <row r="97" spans="1:11" s="45" customFormat="1" ht="43.5" customHeight="1">
      <c r="A97" s="184"/>
      <c r="B97" s="167" t="s">
        <v>191</v>
      </c>
      <c r="C97" s="127">
        <v>871</v>
      </c>
      <c r="D97" s="127" t="s">
        <v>22</v>
      </c>
      <c r="E97" s="127" t="s">
        <v>85</v>
      </c>
      <c r="F97" s="127" t="s">
        <v>22</v>
      </c>
      <c r="G97" s="127" t="s">
        <v>71</v>
      </c>
      <c r="H97" s="127" t="s">
        <v>324</v>
      </c>
      <c r="I97" s="127"/>
      <c r="J97" s="173"/>
      <c r="K97" s="160">
        <f>K98+K100+K102+K111</f>
        <v>602.4000000000001</v>
      </c>
    </row>
    <row r="98" spans="1:11" s="45" customFormat="1" ht="54.75" customHeight="1">
      <c r="A98" s="184"/>
      <c r="B98" s="181" t="s">
        <v>293</v>
      </c>
      <c r="C98" s="138">
        <v>871</v>
      </c>
      <c r="D98" s="138" t="s">
        <v>22</v>
      </c>
      <c r="E98" s="138" t="s">
        <v>85</v>
      </c>
      <c r="F98" s="138" t="s">
        <v>22</v>
      </c>
      <c r="G98" s="138" t="s">
        <v>71</v>
      </c>
      <c r="H98" s="138" t="s">
        <v>22</v>
      </c>
      <c r="I98" s="138" t="s">
        <v>264</v>
      </c>
      <c r="J98" s="173"/>
      <c r="K98" s="140">
        <f>K99</f>
        <v>441.6</v>
      </c>
    </row>
    <row r="99" spans="1:11" s="45" customFormat="1" ht="12.75">
      <c r="A99" s="184"/>
      <c r="B99" s="116" t="s">
        <v>120</v>
      </c>
      <c r="C99" s="138">
        <v>871</v>
      </c>
      <c r="D99" s="138" t="s">
        <v>22</v>
      </c>
      <c r="E99" s="138" t="s">
        <v>85</v>
      </c>
      <c r="F99" s="138" t="s">
        <v>22</v>
      </c>
      <c r="G99" s="138" t="s">
        <v>71</v>
      </c>
      <c r="H99" s="138" t="s">
        <v>22</v>
      </c>
      <c r="I99" s="138" t="s">
        <v>264</v>
      </c>
      <c r="J99" s="139" t="s">
        <v>119</v>
      </c>
      <c r="K99" s="140">
        <v>441.6</v>
      </c>
    </row>
    <row r="100" spans="1:11" s="45" customFormat="1" ht="56.25">
      <c r="A100" s="184"/>
      <c r="B100" s="181" t="s">
        <v>375</v>
      </c>
      <c r="C100" s="138">
        <v>871</v>
      </c>
      <c r="D100" s="138" t="s">
        <v>22</v>
      </c>
      <c r="E100" s="138" t="s">
        <v>85</v>
      </c>
      <c r="F100" s="138" t="s">
        <v>22</v>
      </c>
      <c r="G100" s="138" t="s">
        <v>71</v>
      </c>
      <c r="H100" s="138" t="s">
        <v>24</v>
      </c>
      <c r="I100" s="138" t="s">
        <v>355</v>
      </c>
      <c r="J100" s="173"/>
      <c r="K100" s="140">
        <f>K101</f>
        <v>160.8</v>
      </c>
    </row>
    <row r="101" spans="1:11" s="45" customFormat="1" ht="12.75">
      <c r="A101" s="184"/>
      <c r="B101" s="116" t="s">
        <v>120</v>
      </c>
      <c r="C101" s="138">
        <v>871</v>
      </c>
      <c r="D101" s="138" t="s">
        <v>22</v>
      </c>
      <c r="E101" s="138" t="s">
        <v>85</v>
      </c>
      <c r="F101" s="138" t="s">
        <v>22</v>
      </c>
      <c r="G101" s="138" t="s">
        <v>71</v>
      </c>
      <c r="H101" s="138" t="s">
        <v>24</v>
      </c>
      <c r="I101" s="138" t="s">
        <v>355</v>
      </c>
      <c r="J101" s="139" t="s">
        <v>119</v>
      </c>
      <c r="K101" s="140">
        <v>160.8</v>
      </c>
    </row>
    <row r="102" spans="1:11" s="45" customFormat="1" ht="63.75" hidden="1">
      <c r="A102" s="184"/>
      <c r="B102" s="167" t="s">
        <v>316</v>
      </c>
      <c r="C102" s="127">
        <v>871</v>
      </c>
      <c r="D102" s="127" t="s">
        <v>22</v>
      </c>
      <c r="E102" s="127" t="s">
        <v>85</v>
      </c>
      <c r="F102" s="127" t="s">
        <v>22</v>
      </c>
      <c r="G102" s="127" t="s">
        <v>71</v>
      </c>
      <c r="H102" s="127" t="s">
        <v>23</v>
      </c>
      <c r="I102" s="127" t="s">
        <v>300</v>
      </c>
      <c r="J102" s="173"/>
      <c r="K102" s="160">
        <f>K103</f>
        <v>0</v>
      </c>
    </row>
    <row r="103" spans="1:11" s="45" customFormat="1" ht="12.75" hidden="1">
      <c r="A103" s="184"/>
      <c r="B103" s="116" t="s">
        <v>120</v>
      </c>
      <c r="C103" s="138">
        <v>871</v>
      </c>
      <c r="D103" s="138" t="s">
        <v>22</v>
      </c>
      <c r="E103" s="138" t="s">
        <v>85</v>
      </c>
      <c r="F103" s="138" t="s">
        <v>22</v>
      </c>
      <c r="G103" s="138" t="s">
        <v>71</v>
      </c>
      <c r="H103" s="138" t="s">
        <v>23</v>
      </c>
      <c r="I103" s="138" t="s">
        <v>300</v>
      </c>
      <c r="J103" s="139" t="s">
        <v>119</v>
      </c>
      <c r="K103" s="140">
        <v>0</v>
      </c>
    </row>
    <row r="104" spans="1:11" s="45" customFormat="1" ht="57" customHeight="1" hidden="1">
      <c r="A104" s="184"/>
      <c r="B104" s="167" t="s">
        <v>192</v>
      </c>
      <c r="C104" s="127">
        <v>871</v>
      </c>
      <c r="D104" s="127" t="s">
        <v>22</v>
      </c>
      <c r="E104" s="127" t="s">
        <v>85</v>
      </c>
      <c r="F104" s="127" t="s">
        <v>22</v>
      </c>
      <c r="G104" s="127"/>
      <c r="H104" s="127" t="s">
        <v>77</v>
      </c>
      <c r="I104" s="127"/>
      <c r="J104" s="173"/>
      <c r="K104" s="160">
        <f>K105</f>
        <v>0</v>
      </c>
    </row>
    <row r="105" spans="1:11" s="45" customFormat="1" ht="67.5" customHeight="1" hidden="1">
      <c r="A105" s="184"/>
      <c r="B105" s="167" t="s">
        <v>193</v>
      </c>
      <c r="C105" s="127">
        <v>871</v>
      </c>
      <c r="D105" s="127" t="s">
        <v>22</v>
      </c>
      <c r="E105" s="127" t="s">
        <v>85</v>
      </c>
      <c r="F105" s="127" t="s">
        <v>22</v>
      </c>
      <c r="G105" s="127"/>
      <c r="H105" s="127" t="s">
        <v>77</v>
      </c>
      <c r="I105" s="127" t="s">
        <v>90</v>
      </c>
      <c r="J105" s="173"/>
      <c r="K105" s="160">
        <f>K106</f>
        <v>0</v>
      </c>
    </row>
    <row r="106" spans="1:11" s="45" customFormat="1" ht="12.75" hidden="1">
      <c r="A106" s="184"/>
      <c r="B106" s="116" t="s">
        <v>120</v>
      </c>
      <c r="C106" s="138">
        <v>871</v>
      </c>
      <c r="D106" s="138" t="s">
        <v>22</v>
      </c>
      <c r="E106" s="138" t="s">
        <v>85</v>
      </c>
      <c r="F106" s="138" t="s">
        <v>22</v>
      </c>
      <c r="G106" s="138"/>
      <c r="H106" s="138" t="s">
        <v>77</v>
      </c>
      <c r="I106" s="138" t="s">
        <v>90</v>
      </c>
      <c r="J106" s="173">
        <v>240</v>
      </c>
      <c r="K106" s="140">
        <v>0</v>
      </c>
    </row>
    <row r="107" spans="1:11" s="45" customFormat="1" ht="35.25" customHeight="1">
      <c r="A107" s="184"/>
      <c r="B107" s="302" t="s">
        <v>158</v>
      </c>
      <c r="C107" s="299">
        <v>871</v>
      </c>
      <c r="D107" s="299" t="s">
        <v>22</v>
      </c>
      <c r="E107" s="299" t="s">
        <v>85</v>
      </c>
      <c r="F107" s="299" t="s">
        <v>109</v>
      </c>
      <c r="G107" s="299"/>
      <c r="H107" s="299"/>
      <c r="I107" s="299"/>
      <c r="J107" s="300"/>
      <c r="K107" s="301">
        <f>K108</f>
        <v>10</v>
      </c>
    </row>
    <row r="108" spans="1:11" s="45" customFormat="1" ht="13.5" customHeight="1">
      <c r="A108" s="162"/>
      <c r="B108" s="181" t="s">
        <v>130</v>
      </c>
      <c r="C108" s="138">
        <v>871</v>
      </c>
      <c r="D108" s="138" t="s">
        <v>22</v>
      </c>
      <c r="E108" s="138" t="s">
        <v>85</v>
      </c>
      <c r="F108" s="138" t="s">
        <v>109</v>
      </c>
      <c r="G108" s="138" t="s">
        <v>61</v>
      </c>
      <c r="H108" s="138" t="s">
        <v>22</v>
      </c>
      <c r="I108" s="138"/>
      <c r="J108" s="139"/>
      <c r="K108" s="140">
        <f>K109</f>
        <v>10</v>
      </c>
    </row>
    <row r="109" spans="1:11" s="45" customFormat="1" ht="13.5" customHeight="1">
      <c r="A109" s="162"/>
      <c r="B109" s="174" t="s">
        <v>129</v>
      </c>
      <c r="C109" s="138">
        <v>871</v>
      </c>
      <c r="D109" s="138" t="s">
        <v>22</v>
      </c>
      <c r="E109" s="138" t="s">
        <v>85</v>
      </c>
      <c r="F109" s="138" t="s">
        <v>109</v>
      </c>
      <c r="G109" s="138" t="s">
        <v>61</v>
      </c>
      <c r="H109" s="138" t="s">
        <v>22</v>
      </c>
      <c r="I109" s="138" t="s">
        <v>346</v>
      </c>
      <c r="J109" s="173"/>
      <c r="K109" s="140">
        <f>K110</f>
        <v>10</v>
      </c>
    </row>
    <row r="110" spans="1:11" s="45" customFormat="1" ht="12.75">
      <c r="A110" s="184"/>
      <c r="B110" s="116" t="s">
        <v>120</v>
      </c>
      <c r="C110" s="138">
        <v>871</v>
      </c>
      <c r="D110" s="138" t="s">
        <v>22</v>
      </c>
      <c r="E110" s="138" t="s">
        <v>85</v>
      </c>
      <c r="F110" s="138" t="s">
        <v>109</v>
      </c>
      <c r="G110" s="138" t="s">
        <v>61</v>
      </c>
      <c r="H110" s="138" t="s">
        <v>22</v>
      </c>
      <c r="I110" s="138" t="s">
        <v>346</v>
      </c>
      <c r="J110" s="139" t="s">
        <v>119</v>
      </c>
      <c r="K110" s="140">
        <v>10</v>
      </c>
    </row>
    <row r="111" spans="1:11" s="45" customFormat="1" ht="55.5" customHeight="1" hidden="1">
      <c r="A111" s="184"/>
      <c r="B111" s="167" t="s">
        <v>317</v>
      </c>
      <c r="C111" s="127">
        <v>871</v>
      </c>
      <c r="D111" s="127" t="s">
        <v>22</v>
      </c>
      <c r="E111" s="127" t="s">
        <v>85</v>
      </c>
      <c r="F111" s="127" t="s">
        <v>22</v>
      </c>
      <c r="G111" s="127" t="s">
        <v>71</v>
      </c>
      <c r="H111" s="127" t="s">
        <v>26</v>
      </c>
      <c r="I111" s="127" t="s">
        <v>261</v>
      </c>
      <c r="J111" s="173"/>
      <c r="K111" s="160">
        <f>K112</f>
        <v>0</v>
      </c>
    </row>
    <row r="112" spans="1:11" s="45" customFormat="1" ht="12.75" hidden="1">
      <c r="A112" s="184"/>
      <c r="B112" s="116" t="s">
        <v>120</v>
      </c>
      <c r="C112" s="138">
        <v>871</v>
      </c>
      <c r="D112" s="138" t="s">
        <v>22</v>
      </c>
      <c r="E112" s="138" t="s">
        <v>85</v>
      </c>
      <c r="F112" s="138" t="s">
        <v>22</v>
      </c>
      <c r="G112" s="138" t="s">
        <v>71</v>
      </c>
      <c r="H112" s="138" t="s">
        <v>26</v>
      </c>
      <c r="I112" s="138" t="s">
        <v>261</v>
      </c>
      <c r="J112" s="139" t="s">
        <v>119</v>
      </c>
      <c r="K112" s="140">
        <v>0</v>
      </c>
    </row>
    <row r="113" spans="1:11" s="45" customFormat="1" ht="21.75">
      <c r="A113" s="184"/>
      <c r="B113" s="302" t="s">
        <v>424</v>
      </c>
      <c r="C113" s="299">
        <v>871</v>
      </c>
      <c r="D113" s="299" t="s">
        <v>22</v>
      </c>
      <c r="E113" s="299" t="s">
        <v>85</v>
      </c>
      <c r="F113" s="299" t="s">
        <v>425</v>
      </c>
      <c r="G113" s="299"/>
      <c r="H113" s="299"/>
      <c r="I113" s="299"/>
      <c r="J113" s="303"/>
      <c r="K113" s="301">
        <f>K114</f>
        <v>428.8</v>
      </c>
    </row>
    <row r="114" spans="1:11" s="45" customFormat="1" ht="33.75" customHeight="1">
      <c r="A114" s="184"/>
      <c r="B114" s="167" t="s">
        <v>426</v>
      </c>
      <c r="C114" s="127" t="s">
        <v>245</v>
      </c>
      <c r="D114" s="127" t="s">
        <v>22</v>
      </c>
      <c r="E114" s="127" t="s">
        <v>85</v>
      </c>
      <c r="F114" s="127" t="s">
        <v>425</v>
      </c>
      <c r="G114" s="127" t="s">
        <v>61</v>
      </c>
      <c r="H114" s="127" t="s">
        <v>324</v>
      </c>
      <c r="I114" s="127"/>
      <c r="J114" s="173"/>
      <c r="K114" s="160">
        <f>K115+K119+K121+K117</f>
        <v>428.8</v>
      </c>
    </row>
    <row r="115" spans="1:11" s="45" customFormat="1" ht="21.75">
      <c r="A115" s="184"/>
      <c r="B115" s="167" t="s">
        <v>427</v>
      </c>
      <c r="C115" s="138">
        <v>871</v>
      </c>
      <c r="D115" s="138" t="s">
        <v>22</v>
      </c>
      <c r="E115" s="138" t="s">
        <v>85</v>
      </c>
      <c r="F115" s="138" t="s">
        <v>425</v>
      </c>
      <c r="G115" s="138" t="s">
        <v>61</v>
      </c>
      <c r="H115" s="138" t="s">
        <v>22</v>
      </c>
      <c r="I115" s="138" t="s">
        <v>428</v>
      </c>
      <c r="J115" s="173"/>
      <c r="K115" s="140">
        <f>K116</f>
        <v>268.2</v>
      </c>
    </row>
    <row r="116" spans="1:11" s="45" customFormat="1" ht="12.75">
      <c r="A116" s="184"/>
      <c r="B116" s="116" t="s">
        <v>120</v>
      </c>
      <c r="C116" s="138">
        <v>871</v>
      </c>
      <c r="D116" s="138" t="s">
        <v>22</v>
      </c>
      <c r="E116" s="138" t="s">
        <v>85</v>
      </c>
      <c r="F116" s="138" t="s">
        <v>425</v>
      </c>
      <c r="G116" s="138" t="s">
        <v>61</v>
      </c>
      <c r="H116" s="138" t="s">
        <v>22</v>
      </c>
      <c r="I116" s="138" t="s">
        <v>428</v>
      </c>
      <c r="J116" s="139" t="s">
        <v>119</v>
      </c>
      <c r="K116" s="140">
        <v>268.2</v>
      </c>
    </row>
    <row r="117" spans="1:11" s="45" customFormat="1" ht="21.75">
      <c r="A117" s="184"/>
      <c r="B117" s="183" t="s">
        <v>486</v>
      </c>
      <c r="C117" s="138">
        <v>871</v>
      </c>
      <c r="D117" s="138" t="s">
        <v>22</v>
      </c>
      <c r="E117" s="138" t="s">
        <v>85</v>
      </c>
      <c r="F117" s="138" t="s">
        <v>425</v>
      </c>
      <c r="G117" s="138" t="s">
        <v>61</v>
      </c>
      <c r="H117" s="138" t="s">
        <v>22</v>
      </c>
      <c r="I117" s="138" t="s">
        <v>484</v>
      </c>
      <c r="J117" s="173"/>
      <c r="K117" s="140">
        <f>K118</f>
        <v>20</v>
      </c>
    </row>
    <row r="118" spans="1:11" s="45" customFormat="1" ht="12.75">
      <c r="A118" s="184"/>
      <c r="B118" s="116" t="s">
        <v>120</v>
      </c>
      <c r="C118" s="138">
        <v>871</v>
      </c>
      <c r="D118" s="138" t="s">
        <v>22</v>
      </c>
      <c r="E118" s="138" t="s">
        <v>85</v>
      </c>
      <c r="F118" s="138" t="s">
        <v>425</v>
      </c>
      <c r="G118" s="138" t="s">
        <v>61</v>
      </c>
      <c r="H118" s="138" t="s">
        <v>22</v>
      </c>
      <c r="I118" s="138" t="s">
        <v>484</v>
      </c>
      <c r="J118" s="139" t="s">
        <v>119</v>
      </c>
      <c r="K118" s="140">
        <v>20</v>
      </c>
    </row>
    <row r="119" spans="1:11" s="45" customFormat="1" ht="12.75">
      <c r="A119" s="184"/>
      <c r="B119" s="209" t="s">
        <v>429</v>
      </c>
      <c r="C119" s="138">
        <v>871</v>
      </c>
      <c r="D119" s="138" t="s">
        <v>22</v>
      </c>
      <c r="E119" s="138" t="s">
        <v>85</v>
      </c>
      <c r="F119" s="138" t="s">
        <v>425</v>
      </c>
      <c r="G119" s="138" t="s">
        <v>61</v>
      </c>
      <c r="H119" s="138" t="s">
        <v>24</v>
      </c>
      <c r="I119" s="138" t="s">
        <v>430</v>
      </c>
      <c r="J119" s="173"/>
      <c r="K119" s="140">
        <f>K120</f>
        <v>66.3</v>
      </c>
    </row>
    <row r="120" spans="1:11" s="45" customFormat="1" ht="12.75">
      <c r="A120" s="184"/>
      <c r="B120" s="116" t="s">
        <v>120</v>
      </c>
      <c r="C120" s="138">
        <v>871</v>
      </c>
      <c r="D120" s="138" t="s">
        <v>22</v>
      </c>
      <c r="E120" s="138" t="s">
        <v>85</v>
      </c>
      <c r="F120" s="138" t="s">
        <v>425</v>
      </c>
      <c r="G120" s="138" t="s">
        <v>61</v>
      </c>
      <c r="H120" s="138" t="s">
        <v>24</v>
      </c>
      <c r="I120" s="138" t="s">
        <v>430</v>
      </c>
      <c r="J120" s="139" t="s">
        <v>119</v>
      </c>
      <c r="K120" s="140">
        <v>66.3</v>
      </c>
    </row>
    <row r="121" spans="1:11" s="45" customFormat="1" ht="12.75">
      <c r="A121" s="184"/>
      <c r="B121" s="209" t="s">
        <v>431</v>
      </c>
      <c r="C121" s="138">
        <v>871</v>
      </c>
      <c r="D121" s="138" t="s">
        <v>22</v>
      </c>
      <c r="E121" s="138" t="s">
        <v>85</v>
      </c>
      <c r="F121" s="138" t="s">
        <v>425</v>
      </c>
      <c r="G121" s="138" t="s">
        <v>61</v>
      </c>
      <c r="H121" s="138" t="s">
        <v>23</v>
      </c>
      <c r="I121" s="138" t="s">
        <v>432</v>
      </c>
      <c r="J121" s="173"/>
      <c r="K121" s="140">
        <f>K122</f>
        <v>74.3</v>
      </c>
    </row>
    <row r="122" spans="1:11" s="45" customFormat="1" ht="12.75">
      <c r="A122" s="184"/>
      <c r="B122" s="116" t="s">
        <v>120</v>
      </c>
      <c r="C122" s="138">
        <v>871</v>
      </c>
      <c r="D122" s="138" t="s">
        <v>22</v>
      </c>
      <c r="E122" s="138" t="s">
        <v>85</v>
      </c>
      <c r="F122" s="138" t="s">
        <v>425</v>
      </c>
      <c r="G122" s="138" t="s">
        <v>61</v>
      </c>
      <c r="H122" s="138" t="s">
        <v>23</v>
      </c>
      <c r="I122" s="138" t="s">
        <v>432</v>
      </c>
      <c r="J122" s="139" t="s">
        <v>119</v>
      </c>
      <c r="K122" s="140">
        <v>74.3</v>
      </c>
    </row>
    <row r="123" spans="1:11" s="45" customFormat="1" ht="12.75">
      <c r="A123" s="184"/>
      <c r="B123" s="298" t="s">
        <v>99</v>
      </c>
      <c r="C123" s="299">
        <v>871</v>
      </c>
      <c r="D123" s="299" t="s">
        <v>22</v>
      </c>
      <c r="E123" s="299" t="s">
        <v>85</v>
      </c>
      <c r="F123" s="299" t="s">
        <v>52</v>
      </c>
      <c r="G123" s="299"/>
      <c r="H123" s="299"/>
      <c r="I123" s="299"/>
      <c r="J123" s="300"/>
      <c r="K123" s="301">
        <f>K124</f>
        <v>270.6</v>
      </c>
    </row>
    <row r="124" spans="1:11" s="45" customFormat="1" ht="12.75">
      <c r="A124" s="184"/>
      <c r="B124" s="186" t="s">
        <v>131</v>
      </c>
      <c r="C124" s="127">
        <v>871</v>
      </c>
      <c r="D124" s="127" t="s">
        <v>22</v>
      </c>
      <c r="E124" s="127" t="s">
        <v>85</v>
      </c>
      <c r="F124" s="127" t="s">
        <v>52</v>
      </c>
      <c r="G124" s="127" t="s">
        <v>102</v>
      </c>
      <c r="H124" s="127" t="s">
        <v>324</v>
      </c>
      <c r="I124" s="127"/>
      <c r="J124" s="139"/>
      <c r="K124" s="160">
        <f>K125+K127+K131+K133+K135+K137+K129</f>
        <v>270.6</v>
      </c>
    </row>
    <row r="125" spans="1:11" s="45" customFormat="1" ht="12.75">
      <c r="A125" s="184"/>
      <c r="B125" s="186" t="s">
        <v>132</v>
      </c>
      <c r="C125" s="127">
        <v>871</v>
      </c>
      <c r="D125" s="127" t="s">
        <v>22</v>
      </c>
      <c r="E125" s="127" t="s">
        <v>85</v>
      </c>
      <c r="F125" s="127" t="s">
        <v>52</v>
      </c>
      <c r="G125" s="127" t="s">
        <v>102</v>
      </c>
      <c r="H125" s="127" t="s">
        <v>324</v>
      </c>
      <c r="I125" s="127" t="s">
        <v>267</v>
      </c>
      <c r="J125" s="173"/>
      <c r="K125" s="160">
        <f>K126</f>
        <v>15.9</v>
      </c>
    </row>
    <row r="126" spans="1:11" s="45" customFormat="1" ht="12.75">
      <c r="A126" s="184"/>
      <c r="B126" s="172" t="s">
        <v>121</v>
      </c>
      <c r="C126" s="138">
        <v>871</v>
      </c>
      <c r="D126" s="138" t="s">
        <v>22</v>
      </c>
      <c r="E126" s="138" t="s">
        <v>85</v>
      </c>
      <c r="F126" s="138" t="s">
        <v>52</v>
      </c>
      <c r="G126" s="138" t="s">
        <v>102</v>
      </c>
      <c r="H126" s="138" t="s">
        <v>324</v>
      </c>
      <c r="I126" s="138" t="s">
        <v>267</v>
      </c>
      <c r="J126" s="139" t="s">
        <v>49</v>
      </c>
      <c r="K126" s="140">
        <v>15.9</v>
      </c>
    </row>
    <row r="127" spans="1:11" s="45" customFormat="1" ht="12.75">
      <c r="A127" s="184"/>
      <c r="B127" s="167" t="s">
        <v>434</v>
      </c>
      <c r="C127" s="127">
        <v>871</v>
      </c>
      <c r="D127" s="127" t="s">
        <v>22</v>
      </c>
      <c r="E127" s="127" t="s">
        <v>85</v>
      </c>
      <c r="F127" s="127" t="s">
        <v>52</v>
      </c>
      <c r="G127" s="127" t="s">
        <v>102</v>
      </c>
      <c r="H127" s="127" t="s">
        <v>324</v>
      </c>
      <c r="I127" s="127" t="s">
        <v>433</v>
      </c>
      <c r="J127" s="139"/>
      <c r="K127" s="160">
        <f>K128</f>
        <v>1.5</v>
      </c>
    </row>
    <row r="128" spans="1:11" s="45" customFormat="1" ht="14.25" customHeight="1">
      <c r="A128" s="184"/>
      <c r="B128" s="116" t="s">
        <v>92</v>
      </c>
      <c r="C128" s="138">
        <v>871</v>
      </c>
      <c r="D128" s="138" t="s">
        <v>22</v>
      </c>
      <c r="E128" s="138" t="s">
        <v>85</v>
      </c>
      <c r="F128" s="138" t="s">
        <v>52</v>
      </c>
      <c r="G128" s="138" t="s">
        <v>102</v>
      </c>
      <c r="H128" s="138" t="s">
        <v>324</v>
      </c>
      <c r="I128" s="138" t="s">
        <v>433</v>
      </c>
      <c r="J128" s="173">
        <v>360</v>
      </c>
      <c r="K128" s="140">
        <v>1.5</v>
      </c>
    </row>
    <row r="129" spans="1:11" s="45" customFormat="1" ht="14.25" customHeight="1">
      <c r="A129" s="184"/>
      <c r="B129" s="209" t="s">
        <v>490</v>
      </c>
      <c r="C129" s="127">
        <v>871</v>
      </c>
      <c r="D129" s="127" t="s">
        <v>22</v>
      </c>
      <c r="E129" s="127" t="s">
        <v>85</v>
      </c>
      <c r="F129" s="127" t="s">
        <v>52</v>
      </c>
      <c r="G129" s="127" t="s">
        <v>102</v>
      </c>
      <c r="H129" s="127" t="s">
        <v>324</v>
      </c>
      <c r="I129" s="127" t="s">
        <v>491</v>
      </c>
      <c r="J129" s="139"/>
      <c r="K129" s="160">
        <f>K130</f>
        <v>9</v>
      </c>
    </row>
    <row r="130" spans="1:11" s="45" customFormat="1" ht="14.25" customHeight="1">
      <c r="A130" s="184"/>
      <c r="B130" s="116" t="s">
        <v>92</v>
      </c>
      <c r="C130" s="138">
        <v>871</v>
      </c>
      <c r="D130" s="138" t="s">
        <v>22</v>
      </c>
      <c r="E130" s="138" t="s">
        <v>85</v>
      </c>
      <c r="F130" s="138" t="s">
        <v>52</v>
      </c>
      <c r="G130" s="138" t="s">
        <v>102</v>
      </c>
      <c r="H130" s="138" t="s">
        <v>324</v>
      </c>
      <c r="I130" s="138" t="s">
        <v>491</v>
      </c>
      <c r="J130" s="173">
        <v>360</v>
      </c>
      <c r="K130" s="140">
        <v>9</v>
      </c>
    </row>
    <row r="131" spans="1:11" s="45" customFormat="1" ht="22.5" customHeight="1">
      <c r="A131" s="184"/>
      <c r="B131" s="183" t="s">
        <v>442</v>
      </c>
      <c r="C131" s="127">
        <v>871</v>
      </c>
      <c r="D131" s="127" t="s">
        <v>22</v>
      </c>
      <c r="E131" s="127" t="s">
        <v>85</v>
      </c>
      <c r="F131" s="127" t="s">
        <v>52</v>
      </c>
      <c r="G131" s="127" t="s">
        <v>102</v>
      </c>
      <c r="H131" s="127" t="s">
        <v>324</v>
      </c>
      <c r="I131" s="127" t="s">
        <v>443</v>
      </c>
      <c r="J131" s="139"/>
      <c r="K131" s="160">
        <f>K132</f>
        <v>1.5</v>
      </c>
    </row>
    <row r="132" spans="1:11" s="45" customFormat="1" ht="14.25" customHeight="1">
      <c r="A132" s="184"/>
      <c r="B132" s="116" t="s">
        <v>92</v>
      </c>
      <c r="C132" s="138">
        <v>871</v>
      </c>
      <c r="D132" s="138" t="s">
        <v>22</v>
      </c>
      <c r="E132" s="138" t="s">
        <v>85</v>
      </c>
      <c r="F132" s="138" t="s">
        <v>52</v>
      </c>
      <c r="G132" s="138" t="s">
        <v>102</v>
      </c>
      <c r="H132" s="138" t="s">
        <v>324</v>
      </c>
      <c r="I132" s="138" t="s">
        <v>443</v>
      </c>
      <c r="J132" s="173">
        <v>360</v>
      </c>
      <c r="K132" s="140">
        <v>1.5</v>
      </c>
    </row>
    <row r="133" spans="1:11" s="45" customFormat="1" ht="21.75">
      <c r="A133" s="184"/>
      <c r="B133" s="183" t="s">
        <v>422</v>
      </c>
      <c r="C133" s="127">
        <v>871</v>
      </c>
      <c r="D133" s="127" t="s">
        <v>22</v>
      </c>
      <c r="E133" s="127" t="s">
        <v>85</v>
      </c>
      <c r="F133" s="127" t="s">
        <v>52</v>
      </c>
      <c r="G133" s="127" t="s">
        <v>102</v>
      </c>
      <c r="H133" s="127" t="s">
        <v>324</v>
      </c>
      <c r="I133" s="127" t="s">
        <v>423</v>
      </c>
      <c r="J133" s="185"/>
      <c r="K133" s="160">
        <f>K134</f>
        <v>22.1</v>
      </c>
    </row>
    <row r="134" spans="1:11" s="45" customFormat="1" ht="12.75">
      <c r="A134" s="184"/>
      <c r="B134" s="116" t="s">
        <v>121</v>
      </c>
      <c r="C134" s="138">
        <v>871</v>
      </c>
      <c r="D134" s="138" t="s">
        <v>22</v>
      </c>
      <c r="E134" s="138" t="s">
        <v>85</v>
      </c>
      <c r="F134" s="138" t="s">
        <v>52</v>
      </c>
      <c r="G134" s="138" t="s">
        <v>102</v>
      </c>
      <c r="H134" s="138" t="s">
        <v>324</v>
      </c>
      <c r="I134" s="138" t="s">
        <v>423</v>
      </c>
      <c r="J134" s="173">
        <v>850</v>
      </c>
      <c r="K134" s="140">
        <v>22.1</v>
      </c>
    </row>
    <row r="135" spans="1:11" s="45" customFormat="1" ht="12.75">
      <c r="A135" s="184"/>
      <c r="B135" s="167" t="s">
        <v>476</v>
      </c>
      <c r="C135" s="127">
        <v>871</v>
      </c>
      <c r="D135" s="127" t="s">
        <v>22</v>
      </c>
      <c r="E135" s="127" t="s">
        <v>85</v>
      </c>
      <c r="F135" s="127" t="s">
        <v>52</v>
      </c>
      <c r="G135" s="127" t="s">
        <v>102</v>
      </c>
      <c r="H135" s="127" t="s">
        <v>324</v>
      </c>
      <c r="I135" s="127" t="s">
        <v>477</v>
      </c>
      <c r="J135" s="331"/>
      <c r="K135" s="160">
        <f>K136</f>
        <v>200</v>
      </c>
    </row>
    <row r="136" spans="1:11" s="45" customFormat="1" ht="12.75">
      <c r="A136" s="184"/>
      <c r="B136" s="181" t="s">
        <v>478</v>
      </c>
      <c r="C136" s="138">
        <v>871</v>
      </c>
      <c r="D136" s="138" t="s">
        <v>22</v>
      </c>
      <c r="E136" s="138" t="s">
        <v>85</v>
      </c>
      <c r="F136" s="138" t="s">
        <v>52</v>
      </c>
      <c r="G136" s="138" t="s">
        <v>102</v>
      </c>
      <c r="H136" s="138" t="s">
        <v>324</v>
      </c>
      <c r="I136" s="138" t="s">
        <v>477</v>
      </c>
      <c r="J136" s="139" t="s">
        <v>49</v>
      </c>
      <c r="K136" s="140">
        <v>200</v>
      </c>
    </row>
    <row r="137" spans="1:11" s="45" customFormat="1" ht="12.75">
      <c r="A137" s="184"/>
      <c r="B137" s="209" t="s">
        <v>327</v>
      </c>
      <c r="C137" s="127">
        <v>871</v>
      </c>
      <c r="D137" s="127" t="s">
        <v>22</v>
      </c>
      <c r="E137" s="127" t="s">
        <v>85</v>
      </c>
      <c r="F137" s="127" t="s">
        <v>68</v>
      </c>
      <c r="G137" s="127" t="s">
        <v>102</v>
      </c>
      <c r="H137" s="127" t="s">
        <v>324</v>
      </c>
      <c r="I137" s="185">
        <v>28840</v>
      </c>
      <c r="J137" s="185"/>
      <c r="K137" s="160">
        <f>K138</f>
        <v>20.6</v>
      </c>
    </row>
    <row r="138" spans="1:11" s="45" customFormat="1" ht="14.25" customHeight="1">
      <c r="A138" s="184"/>
      <c r="B138" s="116" t="s">
        <v>328</v>
      </c>
      <c r="C138" s="138">
        <v>871</v>
      </c>
      <c r="D138" s="138" t="s">
        <v>22</v>
      </c>
      <c r="E138" s="138" t="s">
        <v>85</v>
      </c>
      <c r="F138" s="138" t="s">
        <v>68</v>
      </c>
      <c r="G138" s="138" t="s">
        <v>102</v>
      </c>
      <c r="H138" s="138" t="s">
        <v>324</v>
      </c>
      <c r="I138" s="173">
        <v>28840</v>
      </c>
      <c r="J138" s="173">
        <v>830</v>
      </c>
      <c r="K138" s="140">
        <v>20.6</v>
      </c>
    </row>
    <row r="139" spans="1:11" s="45" customFormat="1" ht="12.75">
      <c r="A139" s="77"/>
      <c r="B139" s="103" t="s">
        <v>112</v>
      </c>
      <c r="C139" s="104">
        <v>871</v>
      </c>
      <c r="D139" s="104" t="s">
        <v>24</v>
      </c>
      <c r="E139" s="104"/>
      <c r="F139" s="98"/>
      <c r="G139" s="98"/>
      <c r="H139" s="98"/>
      <c r="I139" s="98"/>
      <c r="J139" s="105"/>
      <c r="K139" s="106">
        <f>K140</f>
        <v>243.60000000000002</v>
      </c>
    </row>
    <row r="140" spans="1:11" s="45" customFormat="1" ht="12.75">
      <c r="A140" s="184"/>
      <c r="B140" s="190" t="s">
        <v>19</v>
      </c>
      <c r="C140" s="169">
        <v>871</v>
      </c>
      <c r="D140" s="169" t="s">
        <v>24</v>
      </c>
      <c r="E140" s="169" t="s">
        <v>23</v>
      </c>
      <c r="F140" s="127"/>
      <c r="G140" s="127"/>
      <c r="H140" s="127"/>
      <c r="I140" s="127"/>
      <c r="J140" s="173"/>
      <c r="K140" s="191">
        <f>K141</f>
        <v>243.60000000000002</v>
      </c>
    </row>
    <row r="141" spans="1:11" s="45" customFormat="1" ht="12.75">
      <c r="A141" s="184"/>
      <c r="B141" s="192" t="s">
        <v>99</v>
      </c>
      <c r="C141" s="169">
        <v>871</v>
      </c>
      <c r="D141" s="169" t="s">
        <v>24</v>
      </c>
      <c r="E141" s="169" t="s">
        <v>23</v>
      </c>
      <c r="F141" s="127" t="s">
        <v>52</v>
      </c>
      <c r="G141" s="127"/>
      <c r="H141" s="127"/>
      <c r="I141" s="127"/>
      <c r="J141" s="185"/>
      <c r="K141" s="191">
        <f>K142</f>
        <v>243.60000000000002</v>
      </c>
    </row>
    <row r="142" spans="1:11" s="45" customFormat="1" ht="12.75">
      <c r="A142" s="184"/>
      <c r="B142" s="192" t="s">
        <v>101</v>
      </c>
      <c r="C142" s="169">
        <v>871</v>
      </c>
      <c r="D142" s="169" t="s">
        <v>24</v>
      </c>
      <c r="E142" s="169" t="s">
        <v>23</v>
      </c>
      <c r="F142" s="127" t="s">
        <v>52</v>
      </c>
      <c r="G142" s="127" t="s">
        <v>102</v>
      </c>
      <c r="H142" s="127" t="s">
        <v>324</v>
      </c>
      <c r="I142" s="127"/>
      <c r="J142" s="185"/>
      <c r="K142" s="191">
        <f>K143</f>
        <v>243.60000000000002</v>
      </c>
    </row>
    <row r="143" spans="1:11" s="45" customFormat="1" ht="24" customHeight="1">
      <c r="A143" s="184"/>
      <c r="B143" s="193" t="s">
        <v>103</v>
      </c>
      <c r="C143" s="155">
        <v>871</v>
      </c>
      <c r="D143" s="155" t="s">
        <v>24</v>
      </c>
      <c r="E143" s="155" t="s">
        <v>23</v>
      </c>
      <c r="F143" s="138" t="s">
        <v>52</v>
      </c>
      <c r="G143" s="138" t="s">
        <v>102</v>
      </c>
      <c r="H143" s="138" t="s">
        <v>324</v>
      </c>
      <c r="I143" s="138" t="s">
        <v>269</v>
      </c>
      <c r="J143" s="173"/>
      <c r="K143" s="140">
        <f>K144+K145+K146</f>
        <v>243.60000000000002</v>
      </c>
    </row>
    <row r="144" spans="1:11" s="45" customFormat="1" ht="33.75">
      <c r="A144" s="184"/>
      <c r="B144" s="171" t="s">
        <v>67</v>
      </c>
      <c r="C144" s="155">
        <v>871</v>
      </c>
      <c r="D144" s="155" t="s">
        <v>24</v>
      </c>
      <c r="E144" s="155" t="s">
        <v>23</v>
      </c>
      <c r="F144" s="138" t="s">
        <v>52</v>
      </c>
      <c r="G144" s="138" t="s">
        <v>102</v>
      </c>
      <c r="H144" s="138" t="s">
        <v>324</v>
      </c>
      <c r="I144" s="138" t="s">
        <v>269</v>
      </c>
      <c r="J144" s="141" t="s">
        <v>118</v>
      </c>
      <c r="K144" s="140">
        <v>239.8</v>
      </c>
    </row>
    <row r="145" spans="1:11" s="45" customFormat="1" ht="12.75">
      <c r="A145" s="184"/>
      <c r="B145" s="116" t="s">
        <v>120</v>
      </c>
      <c r="C145" s="155">
        <v>871</v>
      </c>
      <c r="D145" s="155" t="s">
        <v>24</v>
      </c>
      <c r="E145" s="155" t="s">
        <v>23</v>
      </c>
      <c r="F145" s="138" t="s">
        <v>52</v>
      </c>
      <c r="G145" s="138" t="s">
        <v>102</v>
      </c>
      <c r="H145" s="138" t="s">
        <v>324</v>
      </c>
      <c r="I145" s="138" t="s">
        <v>269</v>
      </c>
      <c r="J145" s="141" t="s">
        <v>119</v>
      </c>
      <c r="K145" s="140">
        <v>3.8</v>
      </c>
    </row>
    <row r="146" spans="1:11" s="45" customFormat="1" ht="12.75" hidden="1">
      <c r="A146" s="77"/>
      <c r="B146" s="60" t="s">
        <v>134</v>
      </c>
      <c r="C146" s="20">
        <v>871</v>
      </c>
      <c r="D146" s="20" t="s">
        <v>24</v>
      </c>
      <c r="E146" s="20" t="s">
        <v>23</v>
      </c>
      <c r="F146" s="21" t="s">
        <v>52</v>
      </c>
      <c r="G146" s="21"/>
      <c r="H146" s="21" t="s">
        <v>102</v>
      </c>
      <c r="I146" s="21" t="s">
        <v>104</v>
      </c>
      <c r="J146" s="47" t="s">
        <v>133</v>
      </c>
      <c r="K146" s="22">
        <v>0</v>
      </c>
    </row>
    <row r="147" spans="1:11" s="45" customFormat="1" ht="12.75">
      <c r="A147" s="77"/>
      <c r="B147" s="103" t="s">
        <v>111</v>
      </c>
      <c r="C147" s="104">
        <v>871</v>
      </c>
      <c r="D147" s="104" t="s">
        <v>23</v>
      </c>
      <c r="E147" s="104"/>
      <c r="F147" s="107"/>
      <c r="G147" s="107"/>
      <c r="H147" s="107"/>
      <c r="I147" s="107"/>
      <c r="J147" s="108"/>
      <c r="K147" s="25">
        <f>K148+K160</f>
        <v>407.2</v>
      </c>
    </row>
    <row r="148" spans="1:11" s="45" customFormat="1" ht="27" customHeight="1">
      <c r="A148" s="184"/>
      <c r="B148" s="177" t="s">
        <v>105</v>
      </c>
      <c r="C148" s="127">
        <v>871</v>
      </c>
      <c r="D148" s="127" t="s">
        <v>23</v>
      </c>
      <c r="E148" s="127" t="s">
        <v>41</v>
      </c>
      <c r="F148" s="155"/>
      <c r="G148" s="155"/>
      <c r="H148" s="155"/>
      <c r="I148" s="155"/>
      <c r="J148" s="141"/>
      <c r="K148" s="160">
        <f>K149+K153</f>
        <v>28</v>
      </c>
    </row>
    <row r="149" spans="1:11" s="45" customFormat="1" ht="23.25" customHeight="1">
      <c r="A149" s="184"/>
      <c r="B149" s="170" t="s">
        <v>72</v>
      </c>
      <c r="C149" s="127">
        <v>871</v>
      </c>
      <c r="D149" s="127" t="s">
        <v>23</v>
      </c>
      <c r="E149" s="127" t="s">
        <v>41</v>
      </c>
      <c r="F149" s="127" t="s">
        <v>73</v>
      </c>
      <c r="G149" s="127"/>
      <c r="H149" s="127"/>
      <c r="I149" s="127"/>
      <c r="J149" s="139"/>
      <c r="K149" s="160">
        <f>K150</f>
        <v>28</v>
      </c>
    </row>
    <row r="150" spans="1:11" s="45" customFormat="1" ht="35.25" customHeight="1">
      <c r="A150" s="184"/>
      <c r="B150" s="170" t="s">
        <v>74</v>
      </c>
      <c r="C150" s="127">
        <v>871</v>
      </c>
      <c r="D150" s="127" t="s">
        <v>23</v>
      </c>
      <c r="E150" s="127" t="s">
        <v>41</v>
      </c>
      <c r="F150" s="127">
        <v>97</v>
      </c>
      <c r="G150" s="127" t="s">
        <v>71</v>
      </c>
      <c r="H150" s="127" t="s">
        <v>324</v>
      </c>
      <c r="I150" s="127"/>
      <c r="J150" s="173"/>
      <c r="K150" s="160">
        <f>K151</f>
        <v>28</v>
      </c>
    </row>
    <row r="151" spans="1:11" s="45" customFormat="1" ht="25.5" customHeight="1">
      <c r="A151" s="184"/>
      <c r="B151" s="174" t="s">
        <v>289</v>
      </c>
      <c r="C151" s="138">
        <v>871</v>
      </c>
      <c r="D151" s="138" t="s">
        <v>23</v>
      </c>
      <c r="E151" s="138" t="s">
        <v>41</v>
      </c>
      <c r="F151" s="138" t="s">
        <v>73</v>
      </c>
      <c r="G151" s="138" t="s">
        <v>71</v>
      </c>
      <c r="H151" s="138" t="s">
        <v>324</v>
      </c>
      <c r="I151" s="138" t="s">
        <v>270</v>
      </c>
      <c r="J151" s="173"/>
      <c r="K151" s="140">
        <f>K152</f>
        <v>28</v>
      </c>
    </row>
    <row r="152" spans="1:11" s="45" customFormat="1" ht="45.75" customHeight="1">
      <c r="A152" s="184"/>
      <c r="B152" s="181" t="s">
        <v>106</v>
      </c>
      <c r="C152" s="138">
        <v>871</v>
      </c>
      <c r="D152" s="138" t="s">
        <v>23</v>
      </c>
      <c r="E152" s="138" t="s">
        <v>41</v>
      </c>
      <c r="F152" s="138" t="s">
        <v>73</v>
      </c>
      <c r="G152" s="138" t="s">
        <v>71</v>
      </c>
      <c r="H152" s="138" t="s">
        <v>324</v>
      </c>
      <c r="I152" s="138" t="s">
        <v>270</v>
      </c>
      <c r="J152" s="173">
        <v>540</v>
      </c>
      <c r="K152" s="140">
        <v>28</v>
      </c>
    </row>
    <row r="153" spans="1:11" s="45" customFormat="1" ht="24.75" customHeight="1" hidden="1">
      <c r="A153" s="184"/>
      <c r="B153" s="170" t="s">
        <v>107</v>
      </c>
      <c r="C153" s="127">
        <v>871</v>
      </c>
      <c r="D153" s="127" t="s">
        <v>23</v>
      </c>
      <c r="E153" s="127" t="s">
        <v>41</v>
      </c>
      <c r="F153" s="127" t="s">
        <v>23</v>
      </c>
      <c r="G153" s="127"/>
      <c r="H153" s="127"/>
      <c r="I153" s="127"/>
      <c r="J153" s="139"/>
      <c r="K153" s="160">
        <f>K154+K157</f>
        <v>0</v>
      </c>
    </row>
    <row r="154" spans="1:11" s="45" customFormat="1" ht="24.75" customHeight="1" hidden="1">
      <c r="A154" s="184"/>
      <c r="B154" s="159" t="s">
        <v>159</v>
      </c>
      <c r="C154" s="127">
        <v>871</v>
      </c>
      <c r="D154" s="127" t="s">
        <v>23</v>
      </c>
      <c r="E154" s="127" t="s">
        <v>41</v>
      </c>
      <c r="F154" s="127" t="s">
        <v>23</v>
      </c>
      <c r="G154" s="127" t="s">
        <v>61</v>
      </c>
      <c r="H154" s="127" t="s">
        <v>22</v>
      </c>
      <c r="I154" s="127"/>
      <c r="J154" s="139"/>
      <c r="K154" s="160">
        <f>K155</f>
        <v>0</v>
      </c>
    </row>
    <row r="155" spans="1:11" s="45" customFormat="1" ht="24.75" customHeight="1" hidden="1">
      <c r="A155" s="184"/>
      <c r="B155" s="174" t="s">
        <v>160</v>
      </c>
      <c r="C155" s="138">
        <v>871</v>
      </c>
      <c r="D155" s="138" t="s">
        <v>23</v>
      </c>
      <c r="E155" s="138" t="s">
        <v>41</v>
      </c>
      <c r="F155" s="138" t="s">
        <v>23</v>
      </c>
      <c r="G155" s="138" t="s">
        <v>61</v>
      </c>
      <c r="H155" s="138" t="s">
        <v>22</v>
      </c>
      <c r="I155" s="138" t="s">
        <v>356</v>
      </c>
      <c r="J155" s="139"/>
      <c r="K155" s="140">
        <f>K156</f>
        <v>0</v>
      </c>
    </row>
    <row r="156" spans="1:11" s="45" customFormat="1" ht="24.75" customHeight="1" hidden="1">
      <c r="A156" s="184"/>
      <c r="B156" s="116" t="s">
        <v>120</v>
      </c>
      <c r="C156" s="138">
        <v>871</v>
      </c>
      <c r="D156" s="138" t="s">
        <v>23</v>
      </c>
      <c r="E156" s="138" t="s">
        <v>41</v>
      </c>
      <c r="F156" s="138" t="s">
        <v>23</v>
      </c>
      <c r="G156" s="138" t="s">
        <v>61</v>
      </c>
      <c r="H156" s="138" t="s">
        <v>22</v>
      </c>
      <c r="I156" s="138" t="s">
        <v>356</v>
      </c>
      <c r="J156" s="139" t="s">
        <v>119</v>
      </c>
      <c r="K156" s="140">
        <v>0</v>
      </c>
    </row>
    <row r="157" spans="1:11" s="45" customFormat="1" ht="24.75" customHeight="1" hidden="1">
      <c r="A157" s="184"/>
      <c r="B157" s="159" t="s">
        <v>194</v>
      </c>
      <c r="C157" s="127">
        <v>871</v>
      </c>
      <c r="D157" s="127" t="s">
        <v>23</v>
      </c>
      <c r="E157" s="127" t="s">
        <v>41</v>
      </c>
      <c r="F157" s="127" t="s">
        <v>23</v>
      </c>
      <c r="G157" s="127" t="s">
        <v>71</v>
      </c>
      <c r="H157" s="127" t="s">
        <v>22</v>
      </c>
      <c r="I157" s="127"/>
      <c r="J157" s="139"/>
      <c r="K157" s="160">
        <f>K158</f>
        <v>0</v>
      </c>
    </row>
    <row r="158" spans="1:11" s="45" customFormat="1" ht="24.75" customHeight="1" hidden="1">
      <c r="A158" s="162"/>
      <c r="B158" s="174" t="s">
        <v>195</v>
      </c>
      <c r="C158" s="138">
        <v>871</v>
      </c>
      <c r="D158" s="138" t="s">
        <v>23</v>
      </c>
      <c r="E158" s="138" t="s">
        <v>41</v>
      </c>
      <c r="F158" s="138" t="s">
        <v>23</v>
      </c>
      <c r="G158" s="138" t="s">
        <v>71</v>
      </c>
      <c r="H158" s="138" t="s">
        <v>22</v>
      </c>
      <c r="I158" s="138" t="s">
        <v>357</v>
      </c>
      <c r="J158" s="138"/>
      <c r="K158" s="140">
        <f>K159</f>
        <v>0</v>
      </c>
    </row>
    <row r="159" spans="1:11" s="45" customFormat="1" ht="24.75" customHeight="1" hidden="1">
      <c r="A159" s="162"/>
      <c r="B159" s="116" t="s">
        <v>120</v>
      </c>
      <c r="C159" s="138">
        <v>871</v>
      </c>
      <c r="D159" s="138" t="s">
        <v>23</v>
      </c>
      <c r="E159" s="138" t="s">
        <v>41</v>
      </c>
      <c r="F159" s="138" t="s">
        <v>23</v>
      </c>
      <c r="G159" s="138" t="s">
        <v>71</v>
      </c>
      <c r="H159" s="138" t="s">
        <v>22</v>
      </c>
      <c r="I159" s="138" t="s">
        <v>357</v>
      </c>
      <c r="J159" s="138" t="s">
        <v>119</v>
      </c>
      <c r="K159" s="140"/>
    </row>
    <row r="160" spans="1:11" s="45" customFormat="1" ht="15.75" customHeight="1">
      <c r="A160" s="184"/>
      <c r="B160" s="177" t="s">
        <v>108</v>
      </c>
      <c r="C160" s="127">
        <v>871</v>
      </c>
      <c r="D160" s="127" t="s">
        <v>23</v>
      </c>
      <c r="E160" s="127" t="s">
        <v>109</v>
      </c>
      <c r="F160" s="127"/>
      <c r="G160" s="127"/>
      <c r="H160" s="127"/>
      <c r="I160" s="127"/>
      <c r="J160" s="139"/>
      <c r="K160" s="160">
        <f>K161+K165</f>
        <v>379.2</v>
      </c>
    </row>
    <row r="161" spans="1:11" s="45" customFormat="1" ht="33.75" customHeight="1">
      <c r="A161" s="184"/>
      <c r="B161" s="170" t="s">
        <v>117</v>
      </c>
      <c r="C161" s="127">
        <v>871</v>
      </c>
      <c r="D161" s="127" t="s">
        <v>23</v>
      </c>
      <c r="E161" s="127" t="s">
        <v>109</v>
      </c>
      <c r="F161" s="127" t="s">
        <v>23</v>
      </c>
      <c r="G161" s="127"/>
      <c r="H161" s="127"/>
      <c r="I161" s="127"/>
      <c r="J161" s="139"/>
      <c r="K161" s="160">
        <f>K162</f>
        <v>97.5</v>
      </c>
    </row>
    <row r="162" spans="1:11" s="45" customFormat="1" ht="54" customHeight="1">
      <c r="A162" s="184"/>
      <c r="B162" s="170" t="s">
        <v>196</v>
      </c>
      <c r="C162" s="127">
        <v>871</v>
      </c>
      <c r="D162" s="127" t="s">
        <v>23</v>
      </c>
      <c r="E162" s="127" t="s">
        <v>109</v>
      </c>
      <c r="F162" s="127" t="s">
        <v>23</v>
      </c>
      <c r="G162" s="127" t="s">
        <v>77</v>
      </c>
      <c r="H162" s="127" t="s">
        <v>324</v>
      </c>
      <c r="I162" s="127"/>
      <c r="J162" s="139"/>
      <c r="K162" s="160">
        <f>K163</f>
        <v>97.5</v>
      </c>
    </row>
    <row r="163" spans="1:11" s="45" customFormat="1" ht="66.75" customHeight="1">
      <c r="A163" s="162"/>
      <c r="B163" s="238" t="s">
        <v>197</v>
      </c>
      <c r="C163" s="138">
        <v>871</v>
      </c>
      <c r="D163" s="138" t="s">
        <v>23</v>
      </c>
      <c r="E163" s="138" t="s">
        <v>109</v>
      </c>
      <c r="F163" s="138" t="s">
        <v>23</v>
      </c>
      <c r="G163" s="138" t="s">
        <v>77</v>
      </c>
      <c r="H163" s="138" t="s">
        <v>22</v>
      </c>
      <c r="I163" s="138" t="s">
        <v>347</v>
      </c>
      <c r="J163" s="139"/>
      <c r="K163" s="140">
        <f>K164</f>
        <v>97.5</v>
      </c>
    </row>
    <row r="164" spans="1:11" s="45" customFormat="1" ht="15" customHeight="1">
      <c r="A164" s="162"/>
      <c r="B164" s="116" t="s">
        <v>120</v>
      </c>
      <c r="C164" s="138">
        <v>871</v>
      </c>
      <c r="D164" s="138" t="s">
        <v>23</v>
      </c>
      <c r="E164" s="138" t="s">
        <v>109</v>
      </c>
      <c r="F164" s="138" t="s">
        <v>23</v>
      </c>
      <c r="G164" s="138" t="s">
        <v>77</v>
      </c>
      <c r="H164" s="138" t="s">
        <v>22</v>
      </c>
      <c r="I164" s="138" t="s">
        <v>347</v>
      </c>
      <c r="J164" s="139" t="s">
        <v>119</v>
      </c>
      <c r="K164" s="140">
        <v>97.5</v>
      </c>
    </row>
    <row r="165" spans="1:11" s="45" customFormat="1" ht="27.75" customHeight="1">
      <c r="A165" s="77"/>
      <c r="B165" s="170" t="s">
        <v>72</v>
      </c>
      <c r="C165" s="127" t="s">
        <v>245</v>
      </c>
      <c r="D165" s="127" t="s">
        <v>23</v>
      </c>
      <c r="E165" s="127" t="s">
        <v>109</v>
      </c>
      <c r="F165" s="127" t="s">
        <v>73</v>
      </c>
      <c r="G165" s="127"/>
      <c r="H165" s="127"/>
      <c r="I165" s="127"/>
      <c r="J165" s="139"/>
      <c r="K165" s="160">
        <f>K166</f>
        <v>281.7</v>
      </c>
    </row>
    <row r="166" spans="1:11" s="45" customFormat="1" ht="32.25">
      <c r="A166" s="77"/>
      <c r="B166" s="170" t="s">
        <v>74</v>
      </c>
      <c r="C166" s="127" t="s">
        <v>245</v>
      </c>
      <c r="D166" s="127" t="s">
        <v>23</v>
      </c>
      <c r="E166" s="127" t="s">
        <v>109</v>
      </c>
      <c r="F166" s="127">
        <v>97</v>
      </c>
      <c r="G166" s="127" t="s">
        <v>71</v>
      </c>
      <c r="H166" s="127" t="s">
        <v>324</v>
      </c>
      <c r="I166" s="127"/>
      <c r="J166" s="173"/>
      <c r="K166" s="160">
        <f>K167</f>
        <v>281.7</v>
      </c>
    </row>
    <row r="167" spans="1:11" s="45" customFormat="1" ht="33.75">
      <c r="A167" s="77"/>
      <c r="B167" s="174" t="s">
        <v>479</v>
      </c>
      <c r="C167" s="138">
        <v>871</v>
      </c>
      <c r="D167" s="138" t="s">
        <v>23</v>
      </c>
      <c r="E167" s="138" t="s">
        <v>109</v>
      </c>
      <c r="F167" s="138" t="s">
        <v>73</v>
      </c>
      <c r="G167" s="138" t="s">
        <v>71</v>
      </c>
      <c r="H167" s="138" t="s">
        <v>324</v>
      </c>
      <c r="I167" s="138" t="s">
        <v>480</v>
      </c>
      <c r="J167" s="139" t="s">
        <v>225</v>
      </c>
      <c r="K167" s="140">
        <v>281.7</v>
      </c>
    </row>
    <row r="168" spans="1:11" s="45" customFormat="1" ht="12.75">
      <c r="A168" s="77"/>
      <c r="B168" s="335" t="s">
        <v>113</v>
      </c>
      <c r="C168" s="332">
        <v>871</v>
      </c>
      <c r="D168" s="332" t="s">
        <v>26</v>
      </c>
      <c r="E168" s="332"/>
      <c r="F168" s="332"/>
      <c r="G168" s="332"/>
      <c r="H168" s="332"/>
      <c r="I168" s="332"/>
      <c r="J168" s="333"/>
      <c r="K168" s="334">
        <f>K169+K197+K202</f>
        <v>3941.7000000000003</v>
      </c>
    </row>
    <row r="169" spans="1:11" s="45" customFormat="1" ht="12.75" customHeight="1">
      <c r="A169" s="77"/>
      <c r="B169" s="179" t="s">
        <v>114</v>
      </c>
      <c r="C169" s="127">
        <v>871</v>
      </c>
      <c r="D169" s="127" t="s">
        <v>26</v>
      </c>
      <c r="E169" s="127" t="s">
        <v>41</v>
      </c>
      <c r="F169" s="127" t="s">
        <v>26</v>
      </c>
      <c r="G169" s="127"/>
      <c r="H169" s="127"/>
      <c r="I169" s="127"/>
      <c r="J169" s="139"/>
      <c r="K169" s="160">
        <f>K170+K188</f>
        <v>3722.3</v>
      </c>
    </row>
    <row r="170" spans="1:11" s="45" customFormat="1" ht="23.25" customHeight="1">
      <c r="A170" s="77"/>
      <c r="B170" s="179" t="s">
        <v>138</v>
      </c>
      <c r="C170" s="169">
        <v>871</v>
      </c>
      <c r="D170" s="169" t="s">
        <v>26</v>
      </c>
      <c r="E170" s="169" t="s">
        <v>41</v>
      </c>
      <c r="F170" s="127" t="s">
        <v>26</v>
      </c>
      <c r="G170" s="127" t="s">
        <v>61</v>
      </c>
      <c r="H170" s="127" t="s">
        <v>324</v>
      </c>
      <c r="I170" s="127"/>
      <c r="J170" s="139"/>
      <c r="K170" s="160">
        <f>K175+K179+K186+K177</f>
        <v>1170.7</v>
      </c>
    </row>
    <row r="171" spans="1:11" s="45" customFormat="1" ht="0.75" customHeight="1" hidden="1">
      <c r="A171" s="77"/>
      <c r="B171" s="179" t="s">
        <v>198</v>
      </c>
      <c r="C171" s="199">
        <v>871</v>
      </c>
      <c r="D171" s="199" t="s">
        <v>26</v>
      </c>
      <c r="E171" s="199" t="s">
        <v>41</v>
      </c>
      <c r="F171" s="127" t="s">
        <v>26</v>
      </c>
      <c r="G171" s="127"/>
      <c r="H171" s="127" t="s">
        <v>61</v>
      </c>
      <c r="I171" s="127" t="s">
        <v>115</v>
      </c>
      <c r="J171" s="139"/>
      <c r="K171" s="160">
        <f>K172</f>
        <v>0</v>
      </c>
    </row>
    <row r="172" spans="1:11" s="45" customFormat="1" ht="53.25" hidden="1">
      <c r="A172" s="77"/>
      <c r="B172" s="159" t="s">
        <v>199</v>
      </c>
      <c r="C172" s="137">
        <v>871</v>
      </c>
      <c r="D172" s="137" t="s">
        <v>26</v>
      </c>
      <c r="E172" s="137" t="s">
        <v>41</v>
      </c>
      <c r="F172" s="138" t="s">
        <v>26</v>
      </c>
      <c r="G172" s="138"/>
      <c r="H172" s="138" t="s">
        <v>61</v>
      </c>
      <c r="I172" s="138" t="s">
        <v>115</v>
      </c>
      <c r="J172" s="139" t="s">
        <v>119</v>
      </c>
      <c r="K172" s="140">
        <v>0</v>
      </c>
    </row>
    <row r="173" spans="1:11" s="45" customFormat="1" ht="69" customHeight="1" hidden="1">
      <c r="A173" s="77"/>
      <c r="B173" s="116" t="s">
        <v>120</v>
      </c>
      <c r="C173" s="199">
        <v>871</v>
      </c>
      <c r="D173" s="199" t="s">
        <v>26</v>
      </c>
      <c r="E173" s="199" t="s">
        <v>41</v>
      </c>
      <c r="F173" s="127" t="s">
        <v>26</v>
      </c>
      <c r="G173" s="127"/>
      <c r="H173" s="127" t="s">
        <v>61</v>
      </c>
      <c r="I173" s="127" t="s">
        <v>135</v>
      </c>
      <c r="J173" s="139"/>
      <c r="K173" s="160">
        <f>K174</f>
        <v>0</v>
      </c>
    </row>
    <row r="174" spans="1:11" s="45" customFormat="1" ht="74.25" hidden="1">
      <c r="A174" s="77"/>
      <c r="B174" s="200" t="s">
        <v>290</v>
      </c>
      <c r="C174" s="137">
        <v>871</v>
      </c>
      <c r="D174" s="137" t="s">
        <v>26</v>
      </c>
      <c r="E174" s="137" t="s">
        <v>41</v>
      </c>
      <c r="F174" s="138" t="s">
        <v>26</v>
      </c>
      <c r="G174" s="138"/>
      <c r="H174" s="138" t="s">
        <v>61</v>
      </c>
      <c r="I174" s="138" t="s">
        <v>135</v>
      </c>
      <c r="J174" s="139" t="s">
        <v>119</v>
      </c>
      <c r="K174" s="140">
        <v>0</v>
      </c>
    </row>
    <row r="175" spans="1:11" s="45" customFormat="1" ht="18" customHeight="1">
      <c r="A175" s="133"/>
      <c r="B175" s="116" t="s">
        <v>120</v>
      </c>
      <c r="C175" s="137">
        <v>871</v>
      </c>
      <c r="D175" s="137" t="s">
        <v>26</v>
      </c>
      <c r="E175" s="137" t="s">
        <v>41</v>
      </c>
      <c r="F175" s="138" t="s">
        <v>26</v>
      </c>
      <c r="G175" s="138" t="s">
        <v>61</v>
      </c>
      <c r="H175" s="138" t="s">
        <v>22</v>
      </c>
      <c r="I175" s="138" t="s">
        <v>272</v>
      </c>
      <c r="J175" s="138"/>
      <c r="K175" s="140">
        <f>K176</f>
        <v>370.7</v>
      </c>
    </row>
    <row r="176" spans="1:11" s="45" customFormat="1" ht="45">
      <c r="A176" s="133"/>
      <c r="B176" s="285" t="s">
        <v>465</v>
      </c>
      <c r="C176" s="137">
        <v>871</v>
      </c>
      <c r="D176" s="137" t="s">
        <v>26</v>
      </c>
      <c r="E176" s="137" t="s">
        <v>41</v>
      </c>
      <c r="F176" s="138" t="s">
        <v>26</v>
      </c>
      <c r="G176" s="138" t="s">
        <v>61</v>
      </c>
      <c r="H176" s="138" t="s">
        <v>22</v>
      </c>
      <c r="I176" s="138" t="s">
        <v>272</v>
      </c>
      <c r="J176" s="138" t="s">
        <v>119</v>
      </c>
      <c r="K176" s="140">
        <v>370.7</v>
      </c>
    </row>
    <row r="177" spans="1:11" s="45" customFormat="1" ht="12.75">
      <c r="A177" s="133"/>
      <c r="B177" s="116" t="s">
        <v>120</v>
      </c>
      <c r="C177" s="137">
        <v>871</v>
      </c>
      <c r="D177" s="137" t="s">
        <v>26</v>
      </c>
      <c r="E177" s="137" t="s">
        <v>41</v>
      </c>
      <c r="F177" s="138" t="s">
        <v>26</v>
      </c>
      <c r="G177" s="138" t="s">
        <v>61</v>
      </c>
      <c r="H177" s="138" t="s">
        <v>22</v>
      </c>
      <c r="I177" s="138" t="s">
        <v>358</v>
      </c>
      <c r="J177" s="138"/>
      <c r="K177" s="140">
        <f>K178</f>
        <v>800</v>
      </c>
    </row>
    <row r="178" spans="1:11" s="45" customFormat="1" ht="12.75">
      <c r="A178" s="77"/>
      <c r="B178" s="203" t="s">
        <v>378</v>
      </c>
      <c r="C178" s="137">
        <v>871</v>
      </c>
      <c r="D178" s="137" t="s">
        <v>26</v>
      </c>
      <c r="E178" s="137" t="s">
        <v>41</v>
      </c>
      <c r="F178" s="138" t="s">
        <v>26</v>
      </c>
      <c r="G178" s="138" t="s">
        <v>61</v>
      </c>
      <c r="H178" s="138" t="s">
        <v>22</v>
      </c>
      <c r="I178" s="138" t="s">
        <v>358</v>
      </c>
      <c r="J178" s="139" t="s">
        <v>119</v>
      </c>
      <c r="K178" s="140">
        <v>800</v>
      </c>
    </row>
    <row r="179" spans="1:11" s="45" customFormat="1" ht="12.75" hidden="1">
      <c r="A179" s="77"/>
      <c r="B179" s="116" t="s">
        <v>120</v>
      </c>
      <c r="C179" s="199">
        <v>871</v>
      </c>
      <c r="D179" s="199" t="s">
        <v>26</v>
      </c>
      <c r="E179" s="199" t="s">
        <v>41</v>
      </c>
      <c r="F179" s="127" t="s">
        <v>26</v>
      </c>
      <c r="G179" s="127" t="s">
        <v>61</v>
      </c>
      <c r="H179" s="127" t="s">
        <v>24</v>
      </c>
      <c r="I179" s="127"/>
      <c r="J179" s="163"/>
      <c r="K179" s="160">
        <f>K180+K182+K184</f>
        <v>0</v>
      </c>
    </row>
    <row r="180" spans="1:11" s="45" customFormat="1" ht="53.25" customHeight="1" hidden="1">
      <c r="A180" s="77"/>
      <c r="B180" s="209" t="s">
        <v>399</v>
      </c>
      <c r="C180" s="137">
        <v>871</v>
      </c>
      <c r="D180" s="137" t="s">
        <v>26</v>
      </c>
      <c r="E180" s="137" t="s">
        <v>41</v>
      </c>
      <c r="F180" s="138" t="s">
        <v>26</v>
      </c>
      <c r="G180" s="138" t="s">
        <v>61</v>
      </c>
      <c r="H180" s="138" t="s">
        <v>24</v>
      </c>
      <c r="I180" s="138" t="s">
        <v>393</v>
      </c>
      <c r="J180" s="139"/>
      <c r="K180" s="140">
        <f>K181</f>
        <v>0</v>
      </c>
    </row>
    <row r="181" spans="1:11" s="45" customFormat="1" ht="63.75" hidden="1">
      <c r="A181" s="77"/>
      <c r="B181" s="201" t="s">
        <v>402</v>
      </c>
      <c r="C181" s="137">
        <v>871</v>
      </c>
      <c r="D181" s="137" t="s">
        <v>26</v>
      </c>
      <c r="E181" s="137" t="s">
        <v>41</v>
      </c>
      <c r="F181" s="138" t="s">
        <v>26</v>
      </c>
      <c r="G181" s="138" t="s">
        <v>61</v>
      </c>
      <c r="H181" s="138" t="s">
        <v>24</v>
      </c>
      <c r="I181" s="138" t="s">
        <v>393</v>
      </c>
      <c r="J181" s="139" t="s">
        <v>119</v>
      </c>
      <c r="K181" s="140">
        <v>0</v>
      </c>
    </row>
    <row r="182" spans="1:11" s="45" customFormat="1" ht="56.25" customHeight="1" hidden="1">
      <c r="A182" s="77"/>
      <c r="B182" s="116" t="s">
        <v>120</v>
      </c>
      <c r="C182" s="137">
        <v>871</v>
      </c>
      <c r="D182" s="137" t="s">
        <v>26</v>
      </c>
      <c r="E182" s="137" t="s">
        <v>41</v>
      </c>
      <c r="F182" s="138" t="s">
        <v>26</v>
      </c>
      <c r="G182" s="138" t="s">
        <v>61</v>
      </c>
      <c r="H182" s="138" t="s">
        <v>24</v>
      </c>
      <c r="I182" s="138" t="s">
        <v>396</v>
      </c>
      <c r="J182" s="139"/>
      <c r="K182" s="140">
        <f>K183</f>
        <v>0</v>
      </c>
    </row>
    <row r="183" spans="1:11" s="45" customFormat="1" ht="63.75" hidden="1">
      <c r="A183" s="77"/>
      <c r="B183" s="231" t="s">
        <v>400</v>
      </c>
      <c r="C183" s="137">
        <v>871</v>
      </c>
      <c r="D183" s="137" t="s">
        <v>26</v>
      </c>
      <c r="E183" s="137" t="s">
        <v>41</v>
      </c>
      <c r="F183" s="138" t="s">
        <v>26</v>
      </c>
      <c r="G183" s="138" t="s">
        <v>61</v>
      </c>
      <c r="H183" s="138" t="s">
        <v>24</v>
      </c>
      <c r="I183" s="138" t="s">
        <v>396</v>
      </c>
      <c r="J183" s="139" t="s">
        <v>119</v>
      </c>
      <c r="K183" s="140">
        <v>0</v>
      </c>
    </row>
    <row r="184" spans="1:11" s="45" customFormat="1" ht="57" customHeight="1" hidden="1">
      <c r="A184" s="77"/>
      <c r="B184" s="116" t="s">
        <v>120</v>
      </c>
      <c r="C184" s="137">
        <v>871</v>
      </c>
      <c r="D184" s="137" t="s">
        <v>26</v>
      </c>
      <c r="E184" s="137" t="s">
        <v>41</v>
      </c>
      <c r="F184" s="138" t="s">
        <v>26</v>
      </c>
      <c r="G184" s="138" t="s">
        <v>61</v>
      </c>
      <c r="H184" s="138" t="s">
        <v>24</v>
      </c>
      <c r="I184" s="138" t="s">
        <v>397</v>
      </c>
      <c r="J184" s="139"/>
      <c r="K184" s="140">
        <f>K185</f>
        <v>0</v>
      </c>
    </row>
    <row r="185" spans="1:11" s="45" customFormat="1" ht="53.25" hidden="1">
      <c r="A185" s="77"/>
      <c r="B185" s="231" t="s">
        <v>377</v>
      </c>
      <c r="C185" s="137">
        <v>871</v>
      </c>
      <c r="D185" s="137" t="s">
        <v>26</v>
      </c>
      <c r="E185" s="137" t="s">
        <v>41</v>
      </c>
      <c r="F185" s="138" t="s">
        <v>26</v>
      </c>
      <c r="G185" s="138" t="s">
        <v>61</v>
      </c>
      <c r="H185" s="138" t="s">
        <v>24</v>
      </c>
      <c r="I185" s="138" t="s">
        <v>397</v>
      </c>
      <c r="J185" s="139" t="s">
        <v>119</v>
      </c>
      <c r="K185" s="140">
        <v>0</v>
      </c>
    </row>
    <row r="186" spans="1:11" s="45" customFormat="1" ht="12.75" hidden="1">
      <c r="A186" s="77"/>
      <c r="B186" s="116" t="s">
        <v>120</v>
      </c>
      <c r="C186" s="199">
        <v>871</v>
      </c>
      <c r="D186" s="199" t="s">
        <v>26</v>
      </c>
      <c r="E186" s="199" t="s">
        <v>41</v>
      </c>
      <c r="F186" s="127" t="s">
        <v>26</v>
      </c>
      <c r="G186" s="127" t="s">
        <v>61</v>
      </c>
      <c r="H186" s="127" t="s">
        <v>23</v>
      </c>
      <c r="I186" s="127" t="s">
        <v>391</v>
      </c>
      <c r="J186" s="163"/>
      <c r="K186" s="160">
        <f>K187</f>
        <v>0</v>
      </c>
    </row>
    <row r="187" spans="1:11" s="45" customFormat="1" ht="21.75" hidden="1">
      <c r="A187" s="77"/>
      <c r="B187" s="183" t="s">
        <v>392</v>
      </c>
      <c r="C187" s="137">
        <v>871</v>
      </c>
      <c r="D187" s="137" t="s">
        <v>26</v>
      </c>
      <c r="E187" s="137" t="s">
        <v>41</v>
      </c>
      <c r="F187" s="138" t="s">
        <v>26</v>
      </c>
      <c r="G187" s="138" t="s">
        <v>61</v>
      </c>
      <c r="H187" s="138" t="s">
        <v>23</v>
      </c>
      <c r="I187" s="138" t="s">
        <v>391</v>
      </c>
      <c r="J187" s="139" t="s">
        <v>119</v>
      </c>
      <c r="K187" s="140">
        <v>0</v>
      </c>
    </row>
    <row r="188" spans="1:11" s="45" customFormat="1" ht="17.25" customHeight="1">
      <c r="A188" s="77"/>
      <c r="B188" s="116" t="s">
        <v>120</v>
      </c>
      <c r="C188" s="237">
        <v>871</v>
      </c>
      <c r="D188" s="191" t="s">
        <v>26</v>
      </c>
      <c r="E188" s="191" t="s">
        <v>41</v>
      </c>
      <c r="F188" s="127" t="s">
        <v>26</v>
      </c>
      <c r="G188" s="127" t="s">
        <v>71</v>
      </c>
      <c r="H188" s="127" t="s">
        <v>324</v>
      </c>
      <c r="I188" s="127"/>
      <c r="J188" s="139"/>
      <c r="K188" s="160">
        <f>K193+K195</f>
        <v>2551.6</v>
      </c>
    </row>
    <row r="189" spans="1:11" s="45" customFormat="1" ht="53.25" hidden="1">
      <c r="A189" s="77"/>
      <c r="B189" s="202" t="s">
        <v>139</v>
      </c>
      <c r="C189" s="137">
        <v>871</v>
      </c>
      <c r="D189" s="137" t="s">
        <v>26</v>
      </c>
      <c r="E189" s="137" t="s">
        <v>41</v>
      </c>
      <c r="F189" s="138" t="s">
        <v>26</v>
      </c>
      <c r="G189" s="138" t="s">
        <v>71</v>
      </c>
      <c r="H189" s="138" t="s">
        <v>24</v>
      </c>
      <c r="I189" s="138" t="s">
        <v>391</v>
      </c>
      <c r="J189" s="139"/>
      <c r="K189" s="140">
        <f>K190</f>
        <v>0</v>
      </c>
    </row>
    <row r="190" spans="1:11" s="45" customFormat="1" ht="14.25" customHeight="1" hidden="1">
      <c r="A190" s="77"/>
      <c r="B190" s="238" t="s">
        <v>140</v>
      </c>
      <c r="C190" s="137">
        <v>871</v>
      </c>
      <c r="D190" s="137" t="s">
        <v>26</v>
      </c>
      <c r="E190" s="137" t="s">
        <v>41</v>
      </c>
      <c r="F190" s="138" t="s">
        <v>26</v>
      </c>
      <c r="G190" s="138" t="s">
        <v>71</v>
      </c>
      <c r="H190" s="138" t="s">
        <v>24</v>
      </c>
      <c r="I190" s="138" t="s">
        <v>391</v>
      </c>
      <c r="J190" s="139" t="s">
        <v>119</v>
      </c>
      <c r="K190" s="140">
        <v>0</v>
      </c>
    </row>
    <row r="191" spans="1:11" s="45" customFormat="1" ht="75" customHeight="1" hidden="1">
      <c r="A191" s="77"/>
      <c r="B191" s="116" t="s">
        <v>120</v>
      </c>
      <c r="C191" s="199">
        <v>871</v>
      </c>
      <c r="D191" s="199" t="s">
        <v>26</v>
      </c>
      <c r="E191" s="199" t="s">
        <v>41</v>
      </c>
      <c r="F191" s="127" t="s">
        <v>26</v>
      </c>
      <c r="G191" s="127"/>
      <c r="H191" s="127" t="s">
        <v>66</v>
      </c>
      <c r="I191" s="127" t="s">
        <v>116</v>
      </c>
      <c r="J191" s="139"/>
      <c r="K191" s="160">
        <f>K192</f>
        <v>0</v>
      </c>
    </row>
    <row r="192" spans="1:11" s="45" customFormat="1" ht="84.75" hidden="1">
      <c r="A192" s="77"/>
      <c r="B192" s="159" t="s">
        <v>141</v>
      </c>
      <c r="C192" s="137">
        <v>871</v>
      </c>
      <c r="D192" s="137" t="s">
        <v>26</v>
      </c>
      <c r="E192" s="137" t="s">
        <v>41</v>
      </c>
      <c r="F192" s="138" t="s">
        <v>26</v>
      </c>
      <c r="G192" s="138"/>
      <c r="H192" s="138" t="s">
        <v>66</v>
      </c>
      <c r="I192" s="138" t="s">
        <v>116</v>
      </c>
      <c r="J192" s="139" t="s">
        <v>119</v>
      </c>
      <c r="K192" s="140">
        <v>0</v>
      </c>
    </row>
    <row r="193" spans="1:11" s="45" customFormat="1" ht="13.5" customHeight="1">
      <c r="A193" s="77"/>
      <c r="B193" s="116" t="s">
        <v>120</v>
      </c>
      <c r="C193" s="137">
        <v>871</v>
      </c>
      <c r="D193" s="137" t="s">
        <v>26</v>
      </c>
      <c r="E193" s="137" t="s">
        <v>41</v>
      </c>
      <c r="F193" s="138" t="s">
        <v>26</v>
      </c>
      <c r="G193" s="138" t="s">
        <v>71</v>
      </c>
      <c r="H193" s="138" t="s">
        <v>22</v>
      </c>
      <c r="I193" s="138" t="s">
        <v>273</v>
      </c>
      <c r="J193" s="139"/>
      <c r="K193" s="140">
        <f>K194</f>
        <v>2096.7</v>
      </c>
    </row>
    <row r="194" spans="1:11" s="45" customFormat="1" ht="67.5">
      <c r="A194" s="77"/>
      <c r="B194" s="238" t="s">
        <v>142</v>
      </c>
      <c r="C194" s="137">
        <v>871</v>
      </c>
      <c r="D194" s="137" t="s">
        <v>26</v>
      </c>
      <c r="E194" s="137" t="s">
        <v>41</v>
      </c>
      <c r="F194" s="138" t="s">
        <v>26</v>
      </c>
      <c r="G194" s="138" t="s">
        <v>71</v>
      </c>
      <c r="H194" s="138" t="s">
        <v>22</v>
      </c>
      <c r="I194" s="138" t="s">
        <v>273</v>
      </c>
      <c r="J194" s="139" t="s">
        <v>119</v>
      </c>
      <c r="K194" s="140">
        <v>2096.7</v>
      </c>
    </row>
    <row r="195" spans="1:11" s="45" customFormat="1" ht="12.75">
      <c r="A195" s="133"/>
      <c r="B195" s="116" t="s">
        <v>120</v>
      </c>
      <c r="C195" s="137">
        <v>871</v>
      </c>
      <c r="D195" s="137" t="s">
        <v>26</v>
      </c>
      <c r="E195" s="137" t="s">
        <v>41</v>
      </c>
      <c r="F195" s="138" t="s">
        <v>26</v>
      </c>
      <c r="G195" s="138" t="s">
        <v>71</v>
      </c>
      <c r="H195" s="138" t="s">
        <v>23</v>
      </c>
      <c r="I195" s="138"/>
      <c r="J195" s="139"/>
      <c r="K195" s="140">
        <f>K196</f>
        <v>454.9</v>
      </c>
    </row>
    <row r="196" spans="1:11" s="45" customFormat="1" ht="12.75" customHeight="1">
      <c r="A196" s="133"/>
      <c r="B196" s="323" t="s">
        <v>454</v>
      </c>
      <c r="C196" s="137">
        <v>871</v>
      </c>
      <c r="D196" s="137" t="s">
        <v>26</v>
      </c>
      <c r="E196" s="137" t="s">
        <v>41</v>
      </c>
      <c r="F196" s="138" t="s">
        <v>26</v>
      </c>
      <c r="G196" s="138" t="s">
        <v>71</v>
      </c>
      <c r="H196" s="138" t="s">
        <v>23</v>
      </c>
      <c r="I196" s="138" t="s">
        <v>444</v>
      </c>
      <c r="J196" s="139" t="s">
        <v>119</v>
      </c>
      <c r="K196" s="140">
        <v>454.9</v>
      </c>
    </row>
    <row r="197" spans="1:11" s="45" customFormat="1" ht="12.75" customHeight="1">
      <c r="A197" s="133"/>
      <c r="B197" s="116" t="s">
        <v>120</v>
      </c>
      <c r="C197" s="199">
        <v>871</v>
      </c>
      <c r="D197" s="279" t="s">
        <v>26</v>
      </c>
      <c r="E197" s="279" t="s">
        <v>109</v>
      </c>
      <c r="F197" s="280"/>
      <c r="G197" s="280"/>
      <c r="H197" s="280"/>
      <c r="I197" s="280"/>
      <c r="J197" s="281"/>
      <c r="K197" s="282">
        <f>K198</f>
        <v>99.4</v>
      </c>
    </row>
    <row r="198" spans="1:11" s="45" customFormat="1" ht="12.75" customHeight="1">
      <c r="A198" s="133"/>
      <c r="B198" s="278" t="s">
        <v>388</v>
      </c>
      <c r="C198" s="199">
        <v>871</v>
      </c>
      <c r="D198" s="279" t="s">
        <v>26</v>
      </c>
      <c r="E198" s="279" t="s">
        <v>109</v>
      </c>
      <c r="F198" s="280"/>
      <c r="G198" s="280"/>
      <c r="H198" s="280"/>
      <c r="I198" s="280"/>
      <c r="J198" s="281"/>
      <c r="K198" s="282">
        <f>K199</f>
        <v>99.4</v>
      </c>
    </row>
    <row r="199" spans="1:11" s="45" customFormat="1" ht="12.75" customHeight="1">
      <c r="A199" s="133"/>
      <c r="B199" s="182" t="s">
        <v>99</v>
      </c>
      <c r="C199" s="199">
        <v>871</v>
      </c>
      <c r="D199" s="127" t="s">
        <v>26</v>
      </c>
      <c r="E199" s="127" t="s">
        <v>109</v>
      </c>
      <c r="F199" s="127" t="s">
        <v>52</v>
      </c>
      <c r="G199" s="127" t="s">
        <v>102</v>
      </c>
      <c r="H199" s="127" t="s">
        <v>52</v>
      </c>
      <c r="I199" s="127"/>
      <c r="J199" s="163"/>
      <c r="K199" s="160">
        <f>K201</f>
        <v>99.4</v>
      </c>
    </row>
    <row r="200" spans="1:11" s="45" customFormat="1" ht="12.75" customHeight="1">
      <c r="A200" s="133"/>
      <c r="B200" s="172" t="s">
        <v>371</v>
      </c>
      <c r="C200" s="137">
        <v>871</v>
      </c>
      <c r="D200" s="138" t="s">
        <v>26</v>
      </c>
      <c r="E200" s="138" t="s">
        <v>109</v>
      </c>
      <c r="F200" s="138" t="s">
        <v>52</v>
      </c>
      <c r="G200" s="138" t="s">
        <v>102</v>
      </c>
      <c r="H200" s="138" t="s">
        <v>52</v>
      </c>
      <c r="I200" s="138" t="s">
        <v>354</v>
      </c>
      <c r="J200" s="139"/>
      <c r="K200" s="140">
        <f>K201</f>
        <v>99.4</v>
      </c>
    </row>
    <row r="201" spans="1:11" s="45" customFormat="1" ht="15.75" customHeight="1">
      <c r="A201" s="133"/>
      <c r="B201" s="116" t="s">
        <v>120</v>
      </c>
      <c r="C201" s="127">
        <v>871</v>
      </c>
      <c r="D201" s="138" t="s">
        <v>26</v>
      </c>
      <c r="E201" s="138" t="s">
        <v>109</v>
      </c>
      <c r="F201" s="138" t="s">
        <v>52</v>
      </c>
      <c r="G201" s="138" t="s">
        <v>102</v>
      </c>
      <c r="H201" s="138" t="s">
        <v>52</v>
      </c>
      <c r="I201" s="138" t="s">
        <v>354</v>
      </c>
      <c r="J201" s="139" t="s">
        <v>119</v>
      </c>
      <c r="K201" s="140">
        <v>99.4</v>
      </c>
    </row>
    <row r="202" spans="1:11" s="45" customFormat="1" ht="15.75" customHeight="1">
      <c r="A202" s="77"/>
      <c r="B202" s="179" t="s">
        <v>53</v>
      </c>
      <c r="C202" s="127">
        <v>871</v>
      </c>
      <c r="D202" s="127" t="s">
        <v>26</v>
      </c>
      <c r="E202" s="127" t="s">
        <v>54</v>
      </c>
      <c r="F202" s="127"/>
      <c r="G202" s="127"/>
      <c r="H202" s="127"/>
      <c r="I202" s="127"/>
      <c r="J202" s="163"/>
      <c r="K202" s="160">
        <f>K203</f>
        <v>120</v>
      </c>
    </row>
    <row r="203" spans="1:11" s="45" customFormat="1" ht="21" customHeight="1">
      <c r="A203" s="133"/>
      <c r="B203" s="159" t="s">
        <v>361</v>
      </c>
      <c r="C203" s="138">
        <v>871</v>
      </c>
      <c r="D203" s="127" t="s">
        <v>26</v>
      </c>
      <c r="E203" s="127" t="s">
        <v>54</v>
      </c>
      <c r="F203" s="127" t="s">
        <v>54</v>
      </c>
      <c r="G203" s="127"/>
      <c r="H203" s="127"/>
      <c r="I203" s="127"/>
      <c r="J203" s="169"/>
      <c r="K203" s="160">
        <f>K204+K206</f>
        <v>120</v>
      </c>
    </row>
    <row r="204" spans="1:11" s="45" customFormat="1" ht="35.25" customHeight="1">
      <c r="A204" s="133"/>
      <c r="B204" s="238" t="s">
        <v>362</v>
      </c>
      <c r="C204" s="138">
        <v>871</v>
      </c>
      <c r="D204" s="138" t="s">
        <v>26</v>
      </c>
      <c r="E204" s="138" t="s">
        <v>54</v>
      </c>
      <c r="F204" s="138" t="s">
        <v>54</v>
      </c>
      <c r="G204" s="138" t="s">
        <v>61</v>
      </c>
      <c r="H204" s="138" t="s">
        <v>22</v>
      </c>
      <c r="I204" s="138"/>
      <c r="J204" s="141"/>
      <c r="K204" s="140">
        <v>70</v>
      </c>
    </row>
    <row r="205" spans="1:11" s="45" customFormat="1" ht="14.25" customHeight="1">
      <c r="A205" s="133"/>
      <c r="B205" s="238" t="s">
        <v>120</v>
      </c>
      <c r="C205" s="138">
        <v>871</v>
      </c>
      <c r="D205" s="138" t="s">
        <v>26</v>
      </c>
      <c r="E205" s="138" t="s">
        <v>54</v>
      </c>
      <c r="F205" s="138" t="s">
        <v>54</v>
      </c>
      <c r="G205" s="138" t="s">
        <v>61</v>
      </c>
      <c r="H205" s="138" t="s">
        <v>22</v>
      </c>
      <c r="I205" s="138" t="s">
        <v>363</v>
      </c>
      <c r="J205" s="141" t="s">
        <v>119</v>
      </c>
      <c r="K205" s="140">
        <v>70</v>
      </c>
    </row>
    <row r="206" spans="1:11" s="45" customFormat="1" ht="34.5" customHeight="1">
      <c r="A206" s="133"/>
      <c r="B206" s="174" t="s">
        <v>364</v>
      </c>
      <c r="C206" s="138">
        <v>871</v>
      </c>
      <c r="D206" s="138" t="s">
        <v>26</v>
      </c>
      <c r="E206" s="138" t="s">
        <v>54</v>
      </c>
      <c r="F206" s="138" t="s">
        <v>54</v>
      </c>
      <c r="G206" s="138" t="s">
        <v>61</v>
      </c>
      <c r="H206" s="138" t="s">
        <v>24</v>
      </c>
      <c r="I206" s="138"/>
      <c r="J206" s="141"/>
      <c r="K206" s="140">
        <f>K207</f>
        <v>50</v>
      </c>
    </row>
    <row r="207" spans="1:11" s="45" customFormat="1" ht="12.75">
      <c r="A207" s="240"/>
      <c r="B207" s="172" t="s">
        <v>120</v>
      </c>
      <c r="C207" s="138">
        <v>871</v>
      </c>
      <c r="D207" s="138" t="s">
        <v>26</v>
      </c>
      <c r="E207" s="138" t="s">
        <v>54</v>
      </c>
      <c r="F207" s="138" t="s">
        <v>54</v>
      </c>
      <c r="G207" s="138" t="s">
        <v>61</v>
      </c>
      <c r="H207" s="138" t="s">
        <v>24</v>
      </c>
      <c r="I207" s="138" t="s">
        <v>379</v>
      </c>
      <c r="J207" s="141" t="s">
        <v>119</v>
      </c>
      <c r="K207" s="140">
        <v>50</v>
      </c>
    </row>
    <row r="208" spans="1:11" s="45" customFormat="1" ht="16.5" customHeight="1">
      <c r="A208" s="184"/>
      <c r="B208" s="241" t="s">
        <v>143</v>
      </c>
      <c r="C208" s="242">
        <v>871</v>
      </c>
      <c r="D208" s="164" t="s">
        <v>27</v>
      </c>
      <c r="E208" s="243"/>
      <c r="F208" s="243"/>
      <c r="G208" s="243"/>
      <c r="H208" s="239"/>
      <c r="I208" s="244"/>
      <c r="J208" s="244"/>
      <c r="K208" s="165">
        <f>K209+K235+K263+K298</f>
        <v>11905.5</v>
      </c>
    </row>
    <row r="209" spans="1:11" s="45" customFormat="1" ht="18" customHeight="1" hidden="1">
      <c r="A209" s="184"/>
      <c r="B209" s="245" t="s">
        <v>28</v>
      </c>
      <c r="C209" s="246">
        <v>871</v>
      </c>
      <c r="D209" s="246" t="s">
        <v>27</v>
      </c>
      <c r="E209" s="249" t="s">
        <v>22</v>
      </c>
      <c r="F209" s="251"/>
      <c r="G209" s="251"/>
      <c r="H209" s="246"/>
      <c r="I209" s="252"/>
      <c r="J209" s="252"/>
      <c r="K209" s="248">
        <f>K210</f>
        <v>0</v>
      </c>
    </row>
    <row r="210" spans="1:11" s="45" customFormat="1" ht="59.25" customHeight="1" hidden="1">
      <c r="A210" s="184"/>
      <c r="B210" s="170" t="s">
        <v>145</v>
      </c>
      <c r="C210" s="168">
        <v>871</v>
      </c>
      <c r="D210" s="168" t="s">
        <v>27</v>
      </c>
      <c r="E210" s="168" t="s">
        <v>22</v>
      </c>
      <c r="F210" s="127" t="s">
        <v>27</v>
      </c>
      <c r="G210" s="127"/>
      <c r="H210" s="127"/>
      <c r="I210" s="127"/>
      <c r="J210" s="139"/>
      <c r="K210" s="160">
        <f>K216+K221+K226</f>
        <v>0</v>
      </c>
    </row>
    <row r="211" spans="1:11" s="45" customFormat="1" ht="22.5" customHeight="1" hidden="1">
      <c r="A211" s="184"/>
      <c r="B211" s="170" t="s">
        <v>168</v>
      </c>
      <c r="C211" s="168">
        <v>871</v>
      </c>
      <c r="D211" s="168" t="s">
        <v>27</v>
      </c>
      <c r="E211" s="168" t="s">
        <v>22</v>
      </c>
      <c r="F211" s="127" t="s">
        <v>27</v>
      </c>
      <c r="G211" s="127"/>
      <c r="H211" s="127"/>
      <c r="I211" s="127"/>
      <c r="J211" s="139"/>
      <c r="K211" s="160">
        <f>K212+K214</f>
        <v>0</v>
      </c>
    </row>
    <row r="212" spans="1:11" s="45" customFormat="1" ht="22.5" customHeight="1" hidden="1">
      <c r="A212" s="184"/>
      <c r="B212" s="170" t="s">
        <v>169</v>
      </c>
      <c r="C212" s="168">
        <v>871</v>
      </c>
      <c r="D212" s="168" t="s">
        <v>27</v>
      </c>
      <c r="E212" s="168" t="s">
        <v>22</v>
      </c>
      <c r="F212" s="127" t="s">
        <v>27</v>
      </c>
      <c r="G212" s="127"/>
      <c r="H212" s="127" t="s">
        <v>61</v>
      </c>
      <c r="I212" s="127" t="s">
        <v>144</v>
      </c>
      <c r="J212" s="139"/>
      <c r="K212" s="160">
        <f>K213</f>
        <v>0</v>
      </c>
    </row>
    <row r="213" spans="1:11" s="45" customFormat="1" ht="22.5" customHeight="1" hidden="1">
      <c r="A213" s="184"/>
      <c r="B213" s="116" t="s">
        <v>120</v>
      </c>
      <c r="C213" s="206">
        <v>871</v>
      </c>
      <c r="D213" s="206" t="s">
        <v>27</v>
      </c>
      <c r="E213" s="206" t="s">
        <v>22</v>
      </c>
      <c r="F213" s="138" t="s">
        <v>27</v>
      </c>
      <c r="G213" s="138"/>
      <c r="H213" s="138" t="s">
        <v>61</v>
      </c>
      <c r="I213" s="138" t="s">
        <v>144</v>
      </c>
      <c r="J213" s="139" t="s">
        <v>119</v>
      </c>
      <c r="K213" s="140">
        <v>0</v>
      </c>
    </row>
    <row r="214" spans="1:11" s="45" customFormat="1" ht="22.5" customHeight="1" hidden="1">
      <c r="A214" s="184"/>
      <c r="B214" s="170" t="s">
        <v>231</v>
      </c>
      <c r="C214" s="168">
        <v>871</v>
      </c>
      <c r="D214" s="168" t="s">
        <v>27</v>
      </c>
      <c r="E214" s="168" t="s">
        <v>22</v>
      </c>
      <c r="F214" s="127" t="s">
        <v>27</v>
      </c>
      <c r="G214" s="127"/>
      <c r="H214" s="127" t="s">
        <v>61</v>
      </c>
      <c r="I214" s="127" t="s">
        <v>230</v>
      </c>
      <c r="J214" s="139"/>
      <c r="K214" s="160">
        <f>K215</f>
        <v>0</v>
      </c>
    </row>
    <row r="215" spans="1:11" s="45" customFormat="1" ht="13.5" customHeight="1" hidden="1">
      <c r="A215" s="184"/>
      <c r="B215" s="116" t="s">
        <v>120</v>
      </c>
      <c r="C215" s="206">
        <v>871</v>
      </c>
      <c r="D215" s="206" t="s">
        <v>27</v>
      </c>
      <c r="E215" s="206" t="s">
        <v>22</v>
      </c>
      <c r="F215" s="138" t="s">
        <v>27</v>
      </c>
      <c r="G215" s="138"/>
      <c r="H215" s="138" t="s">
        <v>61</v>
      </c>
      <c r="I215" s="138" t="s">
        <v>230</v>
      </c>
      <c r="J215" s="139" t="s">
        <v>119</v>
      </c>
      <c r="K215" s="140">
        <v>0</v>
      </c>
    </row>
    <row r="216" spans="1:11" s="45" customFormat="1" ht="42" customHeight="1" hidden="1">
      <c r="A216" s="184"/>
      <c r="B216" s="170" t="s">
        <v>170</v>
      </c>
      <c r="C216" s="168">
        <v>871</v>
      </c>
      <c r="D216" s="168" t="s">
        <v>27</v>
      </c>
      <c r="E216" s="168" t="s">
        <v>22</v>
      </c>
      <c r="F216" s="127" t="s">
        <v>27</v>
      </c>
      <c r="G216" s="127" t="s">
        <v>71</v>
      </c>
      <c r="H216" s="127" t="s">
        <v>324</v>
      </c>
      <c r="I216" s="127"/>
      <c r="J216" s="139"/>
      <c r="K216" s="160">
        <f>K217+K219</f>
        <v>0</v>
      </c>
    </row>
    <row r="217" spans="1:11" s="45" customFormat="1" ht="59.25" customHeight="1" hidden="1">
      <c r="A217" s="184"/>
      <c r="B217" s="174" t="s">
        <v>171</v>
      </c>
      <c r="C217" s="206">
        <v>871</v>
      </c>
      <c r="D217" s="206" t="s">
        <v>27</v>
      </c>
      <c r="E217" s="206" t="s">
        <v>22</v>
      </c>
      <c r="F217" s="138" t="s">
        <v>27</v>
      </c>
      <c r="G217" s="138" t="s">
        <v>71</v>
      </c>
      <c r="H217" s="138" t="s">
        <v>22</v>
      </c>
      <c r="I217" s="138" t="s">
        <v>365</v>
      </c>
      <c r="J217" s="139"/>
      <c r="K217" s="140">
        <f>K218</f>
        <v>0</v>
      </c>
    </row>
    <row r="218" spans="1:11" s="45" customFormat="1" ht="52.5" customHeight="1" hidden="1">
      <c r="A218" s="77"/>
      <c r="B218" s="116" t="s">
        <v>120</v>
      </c>
      <c r="C218" s="206">
        <v>871</v>
      </c>
      <c r="D218" s="206" t="s">
        <v>27</v>
      </c>
      <c r="E218" s="206" t="s">
        <v>22</v>
      </c>
      <c r="F218" s="138" t="s">
        <v>27</v>
      </c>
      <c r="G218" s="138" t="s">
        <v>71</v>
      </c>
      <c r="H218" s="138" t="s">
        <v>22</v>
      </c>
      <c r="I218" s="138" t="s">
        <v>365</v>
      </c>
      <c r="J218" s="139" t="s">
        <v>119</v>
      </c>
      <c r="K218" s="140">
        <v>0</v>
      </c>
    </row>
    <row r="219" spans="1:11" s="45" customFormat="1" ht="52.5" customHeight="1" hidden="1">
      <c r="A219" s="77"/>
      <c r="B219" s="68" t="s">
        <v>232</v>
      </c>
      <c r="C219" s="69">
        <v>871</v>
      </c>
      <c r="D219" s="69" t="s">
        <v>27</v>
      </c>
      <c r="E219" s="69" t="s">
        <v>22</v>
      </c>
      <c r="F219" s="36" t="s">
        <v>27</v>
      </c>
      <c r="G219" s="36" t="s">
        <v>71</v>
      </c>
      <c r="H219" s="36" t="s">
        <v>22</v>
      </c>
      <c r="I219" s="36" t="s">
        <v>261</v>
      </c>
      <c r="J219" s="57"/>
      <c r="K219" s="37">
        <f>K220</f>
        <v>0</v>
      </c>
    </row>
    <row r="220" spans="1:11" s="45" customFormat="1" ht="45" customHeight="1" hidden="1">
      <c r="A220" s="162"/>
      <c r="B220" s="60" t="s">
        <v>120</v>
      </c>
      <c r="C220" s="46">
        <v>871</v>
      </c>
      <c r="D220" s="46" t="s">
        <v>27</v>
      </c>
      <c r="E220" s="46" t="s">
        <v>22</v>
      </c>
      <c r="F220" s="21" t="s">
        <v>27</v>
      </c>
      <c r="G220" s="21" t="s">
        <v>71</v>
      </c>
      <c r="H220" s="21" t="s">
        <v>22</v>
      </c>
      <c r="I220" s="21" t="s">
        <v>261</v>
      </c>
      <c r="J220" s="52" t="s">
        <v>119</v>
      </c>
      <c r="K220" s="22">
        <v>0</v>
      </c>
    </row>
    <row r="221" spans="1:11" s="45" customFormat="1" ht="58.5" customHeight="1" hidden="1">
      <c r="A221" s="77"/>
      <c r="B221" s="170" t="s">
        <v>146</v>
      </c>
      <c r="C221" s="168">
        <v>871</v>
      </c>
      <c r="D221" s="168" t="s">
        <v>27</v>
      </c>
      <c r="E221" s="168" t="s">
        <v>22</v>
      </c>
      <c r="F221" s="127" t="s">
        <v>27</v>
      </c>
      <c r="G221" s="127" t="s">
        <v>77</v>
      </c>
      <c r="H221" s="127" t="s">
        <v>324</v>
      </c>
      <c r="I221" s="127"/>
      <c r="J221" s="163"/>
      <c r="K221" s="160">
        <f>K222+K224</f>
        <v>0</v>
      </c>
    </row>
    <row r="222" spans="1:11" s="45" customFormat="1" ht="17.25" customHeight="1" hidden="1">
      <c r="A222" s="77"/>
      <c r="B222" s="174" t="s">
        <v>415</v>
      </c>
      <c r="C222" s="206">
        <v>871</v>
      </c>
      <c r="D222" s="206" t="s">
        <v>27</v>
      </c>
      <c r="E222" s="206" t="s">
        <v>22</v>
      </c>
      <c r="F222" s="138" t="s">
        <v>27</v>
      </c>
      <c r="G222" s="138" t="s">
        <v>77</v>
      </c>
      <c r="H222" s="138" t="s">
        <v>22</v>
      </c>
      <c r="I222" s="138" t="s">
        <v>396</v>
      </c>
      <c r="J222" s="139"/>
      <c r="K222" s="140">
        <f>K223</f>
        <v>0</v>
      </c>
    </row>
    <row r="223" spans="1:11" s="45" customFormat="1" ht="43.5" customHeight="1" hidden="1">
      <c r="A223" s="77"/>
      <c r="B223" s="116" t="s">
        <v>120</v>
      </c>
      <c r="C223" s="206">
        <v>871</v>
      </c>
      <c r="D223" s="206" t="s">
        <v>27</v>
      </c>
      <c r="E223" s="206" t="s">
        <v>22</v>
      </c>
      <c r="F223" s="138" t="s">
        <v>27</v>
      </c>
      <c r="G223" s="138" t="s">
        <v>77</v>
      </c>
      <c r="H223" s="138" t="s">
        <v>22</v>
      </c>
      <c r="I223" s="138" t="s">
        <v>396</v>
      </c>
      <c r="J223" s="139" t="s">
        <v>119</v>
      </c>
      <c r="K223" s="140">
        <v>0</v>
      </c>
    </row>
    <row r="224" spans="1:11" s="45" customFormat="1" ht="15" customHeight="1" hidden="1">
      <c r="A224" s="77"/>
      <c r="B224" s="174" t="s">
        <v>416</v>
      </c>
      <c r="C224" s="206">
        <v>871</v>
      </c>
      <c r="D224" s="206" t="s">
        <v>27</v>
      </c>
      <c r="E224" s="206" t="s">
        <v>22</v>
      </c>
      <c r="F224" s="138" t="s">
        <v>27</v>
      </c>
      <c r="G224" s="138" t="s">
        <v>77</v>
      </c>
      <c r="H224" s="138" t="s">
        <v>24</v>
      </c>
      <c r="I224" s="138" t="s">
        <v>391</v>
      </c>
      <c r="J224" s="139"/>
      <c r="K224" s="140">
        <f>K225</f>
        <v>0</v>
      </c>
    </row>
    <row r="225" spans="1:11" s="45" customFormat="1" ht="42.75" customHeight="1" hidden="1">
      <c r="A225" s="77"/>
      <c r="B225" s="116" t="s">
        <v>120</v>
      </c>
      <c r="C225" s="206">
        <v>871</v>
      </c>
      <c r="D225" s="206" t="s">
        <v>27</v>
      </c>
      <c r="E225" s="206" t="s">
        <v>22</v>
      </c>
      <c r="F225" s="138" t="s">
        <v>27</v>
      </c>
      <c r="G225" s="138" t="s">
        <v>77</v>
      </c>
      <c r="H225" s="138" t="s">
        <v>24</v>
      </c>
      <c r="I225" s="138" t="s">
        <v>391</v>
      </c>
      <c r="J225" s="139" t="s">
        <v>119</v>
      </c>
      <c r="K225" s="140">
        <v>0</v>
      </c>
    </row>
    <row r="226" spans="1:11" s="45" customFormat="1" ht="17.25" customHeight="1" hidden="1">
      <c r="A226" s="77"/>
      <c r="B226" s="167" t="s">
        <v>417</v>
      </c>
      <c r="C226" s="168">
        <v>871</v>
      </c>
      <c r="D226" s="168" t="s">
        <v>27</v>
      </c>
      <c r="E226" s="168" t="s">
        <v>22</v>
      </c>
      <c r="F226" s="127" t="s">
        <v>27</v>
      </c>
      <c r="G226" s="127"/>
      <c r="H226" s="127"/>
      <c r="I226" s="127"/>
      <c r="J226" s="163"/>
      <c r="K226" s="160">
        <f>K227</f>
        <v>0</v>
      </c>
    </row>
    <row r="227" spans="1:11" s="45" customFormat="1" ht="14.25" customHeight="1" hidden="1">
      <c r="A227" s="77"/>
      <c r="B227" s="181" t="s">
        <v>418</v>
      </c>
      <c r="C227" s="206">
        <v>871</v>
      </c>
      <c r="D227" s="206" t="s">
        <v>27</v>
      </c>
      <c r="E227" s="206" t="s">
        <v>22</v>
      </c>
      <c r="F227" s="138" t="s">
        <v>27</v>
      </c>
      <c r="G227" s="138" t="s">
        <v>325</v>
      </c>
      <c r="H227" s="138" t="s">
        <v>22</v>
      </c>
      <c r="I227" s="138"/>
      <c r="J227" s="139"/>
      <c r="K227" s="140">
        <f>K228</f>
        <v>0</v>
      </c>
    </row>
    <row r="228" spans="1:11" s="45" customFormat="1" ht="18" customHeight="1" hidden="1">
      <c r="A228" s="77"/>
      <c r="B228" s="116" t="s">
        <v>120</v>
      </c>
      <c r="C228" s="206">
        <v>871</v>
      </c>
      <c r="D228" s="206" t="s">
        <v>27</v>
      </c>
      <c r="E228" s="138" t="s">
        <v>22</v>
      </c>
      <c r="F228" s="138" t="s">
        <v>27</v>
      </c>
      <c r="G228" s="138" t="s">
        <v>325</v>
      </c>
      <c r="H228" s="138" t="s">
        <v>22</v>
      </c>
      <c r="I228" s="206">
        <v>29160</v>
      </c>
      <c r="J228" s="173">
        <v>240</v>
      </c>
      <c r="K228" s="140">
        <v>0</v>
      </c>
    </row>
    <row r="229" spans="1:11" s="45" customFormat="1" ht="52.5" customHeight="1" hidden="1">
      <c r="A229" s="77"/>
      <c r="B229" s="60" t="s">
        <v>120</v>
      </c>
      <c r="C229" s="46">
        <v>871</v>
      </c>
      <c r="D229" s="46" t="s">
        <v>27</v>
      </c>
      <c r="E229" s="21" t="s">
        <v>22</v>
      </c>
      <c r="F229" s="21" t="s">
        <v>22</v>
      </c>
      <c r="G229" s="21"/>
      <c r="H229" s="21" t="s">
        <v>71</v>
      </c>
      <c r="I229" s="46" t="s">
        <v>89</v>
      </c>
      <c r="J229" s="71">
        <v>240</v>
      </c>
      <c r="K229" s="63">
        <v>0</v>
      </c>
    </row>
    <row r="230" spans="1:11" s="45" customFormat="1" ht="52.5" customHeight="1" hidden="1">
      <c r="A230" s="77"/>
      <c r="B230" s="95" t="s">
        <v>99</v>
      </c>
      <c r="C230" s="65">
        <v>871</v>
      </c>
      <c r="D230" s="65" t="s">
        <v>27</v>
      </c>
      <c r="E230" s="65" t="s">
        <v>22</v>
      </c>
      <c r="F230" s="110" t="s">
        <v>52</v>
      </c>
      <c r="G230" s="110" t="s">
        <v>102</v>
      </c>
      <c r="H230" s="110" t="s">
        <v>52</v>
      </c>
      <c r="I230" s="111"/>
      <c r="J230" s="112"/>
      <c r="K230" s="113">
        <f>K231</f>
        <v>0</v>
      </c>
    </row>
    <row r="231" spans="1:11" s="45" customFormat="1" ht="52.5" customHeight="1" hidden="1">
      <c r="A231" s="77"/>
      <c r="B231" s="94" t="s">
        <v>336</v>
      </c>
      <c r="C231" s="46">
        <v>871</v>
      </c>
      <c r="D231" s="46" t="s">
        <v>27</v>
      </c>
      <c r="E231" s="21" t="s">
        <v>22</v>
      </c>
      <c r="F231" s="21" t="s">
        <v>52</v>
      </c>
      <c r="G231" s="21" t="s">
        <v>102</v>
      </c>
      <c r="H231" s="21" t="s">
        <v>52</v>
      </c>
      <c r="I231" s="46"/>
      <c r="J231" s="71"/>
      <c r="K231" s="63">
        <f>K232</f>
        <v>0</v>
      </c>
    </row>
    <row r="232" spans="1:11" s="45" customFormat="1" ht="52.5" customHeight="1" hidden="1">
      <c r="A232" s="77"/>
      <c r="B232" s="60" t="s">
        <v>120</v>
      </c>
      <c r="C232" s="46">
        <v>871</v>
      </c>
      <c r="D232" s="46" t="s">
        <v>27</v>
      </c>
      <c r="E232" s="21" t="s">
        <v>22</v>
      </c>
      <c r="F232" s="21" t="s">
        <v>52</v>
      </c>
      <c r="G232" s="21" t="s">
        <v>102</v>
      </c>
      <c r="H232" s="21" t="s">
        <v>102</v>
      </c>
      <c r="I232" s="46">
        <v>80550</v>
      </c>
      <c r="J232" s="71">
        <v>240</v>
      </c>
      <c r="K232" s="63">
        <v>0</v>
      </c>
    </row>
    <row r="233" spans="1:11" s="45" customFormat="1" ht="52.5" customHeight="1" hidden="1">
      <c r="A233" s="77"/>
      <c r="B233" s="96" t="s">
        <v>125</v>
      </c>
      <c r="C233" s="65">
        <v>871</v>
      </c>
      <c r="D233" s="65" t="s">
        <v>27</v>
      </c>
      <c r="E233" s="65" t="s">
        <v>22</v>
      </c>
      <c r="F233" s="110" t="s">
        <v>122</v>
      </c>
      <c r="G233" s="110"/>
      <c r="H233" s="110" t="s">
        <v>61</v>
      </c>
      <c r="I233" s="111">
        <v>2881</v>
      </c>
      <c r="J233" s="112"/>
      <c r="K233" s="113">
        <f>K234</f>
        <v>0</v>
      </c>
    </row>
    <row r="234" spans="1:11" s="45" customFormat="1" ht="12.75" customHeight="1" hidden="1">
      <c r="A234" s="77"/>
      <c r="B234" s="60" t="s">
        <v>120</v>
      </c>
      <c r="C234" s="46">
        <v>871</v>
      </c>
      <c r="D234" s="46" t="s">
        <v>27</v>
      </c>
      <c r="E234" s="21" t="s">
        <v>22</v>
      </c>
      <c r="F234" s="21" t="s">
        <v>122</v>
      </c>
      <c r="G234" s="21"/>
      <c r="H234" s="21" t="s">
        <v>61</v>
      </c>
      <c r="I234" s="46">
        <v>2881</v>
      </c>
      <c r="J234" s="71">
        <v>240</v>
      </c>
      <c r="K234" s="63">
        <v>0</v>
      </c>
    </row>
    <row r="235" spans="1:11" s="45" customFormat="1" ht="12.75">
      <c r="A235" s="77"/>
      <c r="B235" s="245" t="s">
        <v>20</v>
      </c>
      <c r="C235" s="246">
        <v>871</v>
      </c>
      <c r="D235" s="246" t="s">
        <v>27</v>
      </c>
      <c r="E235" s="246" t="s">
        <v>24</v>
      </c>
      <c r="F235" s="246"/>
      <c r="G235" s="246"/>
      <c r="H235" s="246"/>
      <c r="I235" s="246"/>
      <c r="J235" s="247"/>
      <c r="K235" s="248">
        <f>K250</f>
        <v>1643.2</v>
      </c>
    </row>
    <row r="236" spans="1:11" s="45" customFormat="1" ht="45" customHeight="1" hidden="1">
      <c r="A236" s="77"/>
      <c r="B236" s="64" t="s">
        <v>190</v>
      </c>
      <c r="C236" s="65">
        <v>871</v>
      </c>
      <c r="D236" s="65" t="s">
        <v>27</v>
      </c>
      <c r="E236" s="65" t="s">
        <v>24</v>
      </c>
      <c r="F236" s="19" t="s">
        <v>22</v>
      </c>
      <c r="G236" s="19"/>
      <c r="H236" s="19"/>
      <c r="I236" s="19"/>
      <c r="J236" s="49"/>
      <c r="K236" s="24">
        <f>K237</f>
        <v>0</v>
      </c>
    </row>
    <row r="237" spans="1:11" s="45" customFormat="1" ht="45.75" customHeight="1" hidden="1">
      <c r="A237" s="77"/>
      <c r="B237" s="66" t="s">
        <v>201</v>
      </c>
      <c r="C237" s="67">
        <v>871</v>
      </c>
      <c r="D237" s="67" t="s">
        <v>27</v>
      </c>
      <c r="E237" s="67" t="s">
        <v>24</v>
      </c>
      <c r="F237" s="28" t="s">
        <v>22</v>
      </c>
      <c r="G237" s="28" t="s">
        <v>71</v>
      </c>
      <c r="H237" s="28" t="s">
        <v>324</v>
      </c>
      <c r="I237" s="28"/>
      <c r="J237" s="50"/>
      <c r="K237" s="29">
        <f>K238+K240</f>
        <v>0</v>
      </c>
    </row>
    <row r="238" spans="1:11" s="45" customFormat="1" ht="53.25" hidden="1">
      <c r="A238" s="77"/>
      <c r="B238" s="70" t="s">
        <v>200</v>
      </c>
      <c r="C238" s="69">
        <v>871</v>
      </c>
      <c r="D238" s="69" t="s">
        <v>27</v>
      </c>
      <c r="E238" s="69" t="s">
        <v>24</v>
      </c>
      <c r="F238" s="36" t="s">
        <v>22</v>
      </c>
      <c r="G238" s="36" t="s">
        <v>71</v>
      </c>
      <c r="H238" s="36" t="s">
        <v>27</v>
      </c>
      <c r="I238" s="36" t="s">
        <v>274</v>
      </c>
      <c r="J238" s="51"/>
      <c r="K238" s="37">
        <f>K239</f>
        <v>0</v>
      </c>
    </row>
    <row r="239" spans="1:11" s="45" customFormat="1" ht="12.75" hidden="1">
      <c r="A239" s="77"/>
      <c r="B239" s="60" t="s">
        <v>120</v>
      </c>
      <c r="C239" s="46">
        <v>871</v>
      </c>
      <c r="D239" s="46" t="s">
        <v>27</v>
      </c>
      <c r="E239" s="21" t="s">
        <v>24</v>
      </c>
      <c r="F239" s="21" t="s">
        <v>22</v>
      </c>
      <c r="G239" s="21" t="s">
        <v>71</v>
      </c>
      <c r="H239" s="21" t="s">
        <v>27</v>
      </c>
      <c r="I239" s="46">
        <v>29280</v>
      </c>
      <c r="J239" s="52" t="s">
        <v>119</v>
      </c>
      <c r="K239" s="22">
        <v>0</v>
      </c>
    </row>
    <row r="240" spans="1:11" s="45" customFormat="1" ht="53.25" hidden="1">
      <c r="A240" s="77"/>
      <c r="B240" s="70" t="s">
        <v>202</v>
      </c>
      <c r="C240" s="69">
        <v>871</v>
      </c>
      <c r="D240" s="69" t="s">
        <v>27</v>
      </c>
      <c r="E240" s="69" t="s">
        <v>24</v>
      </c>
      <c r="F240" s="36" t="s">
        <v>22</v>
      </c>
      <c r="G240" s="36"/>
      <c r="H240" s="36" t="s">
        <v>71</v>
      </c>
      <c r="I240" s="36" t="s">
        <v>89</v>
      </c>
      <c r="J240" s="51"/>
      <c r="K240" s="37">
        <f>K241</f>
        <v>0</v>
      </c>
    </row>
    <row r="241" spans="1:11" s="45" customFormat="1" ht="23.25" customHeight="1" hidden="1">
      <c r="A241" s="77"/>
      <c r="B241" s="60" t="s">
        <v>120</v>
      </c>
      <c r="C241" s="46">
        <v>871</v>
      </c>
      <c r="D241" s="46" t="s">
        <v>27</v>
      </c>
      <c r="E241" s="21" t="s">
        <v>24</v>
      </c>
      <c r="F241" s="21" t="s">
        <v>22</v>
      </c>
      <c r="G241" s="21"/>
      <c r="H241" s="21" t="s">
        <v>71</v>
      </c>
      <c r="I241" s="46" t="s">
        <v>89</v>
      </c>
      <c r="J241" s="52" t="s">
        <v>119</v>
      </c>
      <c r="K241" s="22">
        <v>0</v>
      </c>
    </row>
    <row r="242" spans="1:11" s="45" customFormat="1" ht="44.25" customHeight="1" hidden="1">
      <c r="A242" s="77"/>
      <c r="B242" s="170" t="s">
        <v>145</v>
      </c>
      <c r="C242" s="168">
        <v>871</v>
      </c>
      <c r="D242" s="168" t="s">
        <v>27</v>
      </c>
      <c r="E242" s="168" t="s">
        <v>24</v>
      </c>
      <c r="F242" s="127" t="s">
        <v>27</v>
      </c>
      <c r="G242" s="127"/>
      <c r="H242" s="127"/>
      <c r="I242" s="127"/>
      <c r="J242" s="163"/>
      <c r="K242" s="160">
        <f>K243</f>
        <v>0</v>
      </c>
    </row>
    <row r="243" spans="1:11" s="45" customFormat="1" ht="55.5" customHeight="1" hidden="1">
      <c r="A243" s="77"/>
      <c r="B243" s="167" t="s">
        <v>1</v>
      </c>
      <c r="C243" s="168">
        <v>871</v>
      </c>
      <c r="D243" s="168" t="s">
        <v>27</v>
      </c>
      <c r="E243" s="168" t="s">
        <v>24</v>
      </c>
      <c r="F243" s="127" t="s">
        <v>27</v>
      </c>
      <c r="G243" s="127" t="s">
        <v>0</v>
      </c>
      <c r="H243" s="127" t="s">
        <v>324</v>
      </c>
      <c r="I243" s="127"/>
      <c r="J243" s="163"/>
      <c r="K243" s="160">
        <f>K244</f>
        <v>0</v>
      </c>
    </row>
    <row r="244" spans="1:11" s="45" customFormat="1" ht="63.75" hidden="1">
      <c r="A244" s="77"/>
      <c r="B244" s="167" t="s">
        <v>380</v>
      </c>
      <c r="C244" s="168">
        <v>871</v>
      </c>
      <c r="D244" s="168" t="s">
        <v>27</v>
      </c>
      <c r="E244" s="168" t="s">
        <v>24</v>
      </c>
      <c r="F244" s="127" t="s">
        <v>27</v>
      </c>
      <c r="G244" s="127" t="s">
        <v>0</v>
      </c>
      <c r="H244" s="127" t="s">
        <v>22</v>
      </c>
      <c r="I244" s="127" t="s">
        <v>366</v>
      </c>
      <c r="J244" s="163"/>
      <c r="K244" s="160">
        <f>K245</f>
        <v>0</v>
      </c>
    </row>
    <row r="245" spans="1:11" s="45" customFormat="1" ht="62.25" customHeight="1" hidden="1">
      <c r="A245" s="77"/>
      <c r="B245" s="116" t="s">
        <v>120</v>
      </c>
      <c r="C245" s="162">
        <v>871</v>
      </c>
      <c r="D245" s="162" t="s">
        <v>27</v>
      </c>
      <c r="E245" s="162" t="s">
        <v>24</v>
      </c>
      <c r="F245" s="162" t="s">
        <v>27</v>
      </c>
      <c r="G245" s="162">
        <v>4</v>
      </c>
      <c r="H245" s="138" t="s">
        <v>22</v>
      </c>
      <c r="I245" s="162">
        <v>29350</v>
      </c>
      <c r="J245" s="173">
        <v>240</v>
      </c>
      <c r="K245" s="140">
        <v>0</v>
      </c>
    </row>
    <row r="246" spans="1:11" s="45" customFormat="1" ht="74.25" hidden="1">
      <c r="A246" s="77"/>
      <c r="B246" s="70" t="s">
        <v>294</v>
      </c>
      <c r="C246" s="69">
        <v>871</v>
      </c>
      <c r="D246" s="69" t="s">
        <v>27</v>
      </c>
      <c r="E246" s="69" t="s">
        <v>24</v>
      </c>
      <c r="F246" s="36" t="s">
        <v>27</v>
      </c>
      <c r="G246" s="36" t="s">
        <v>0</v>
      </c>
      <c r="H246" s="36" t="s">
        <v>22</v>
      </c>
      <c r="I246" s="36" t="s">
        <v>276</v>
      </c>
      <c r="J246" s="51"/>
      <c r="K246" s="37">
        <f>K247</f>
        <v>0</v>
      </c>
    </row>
    <row r="247" spans="1:11" s="45" customFormat="1" ht="54.75" customHeight="1" hidden="1">
      <c r="A247" s="77"/>
      <c r="B247" s="60" t="s">
        <v>120</v>
      </c>
      <c r="C247" s="72">
        <v>871</v>
      </c>
      <c r="D247" s="72" t="s">
        <v>27</v>
      </c>
      <c r="E247" s="72" t="s">
        <v>24</v>
      </c>
      <c r="F247" s="72" t="s">
        <v>27</v>
      </c>
      <c r="G247" s="72">
        <v>4</v>
      </c>
      <c r="H247" s="61" t="s">
        <v>22</v>
      </c>
      <c r="I247" s="72">
        <v>29351</v>
      </c>
      <c r="J247" s="71">
        <v>240</v>
      </c>
      <c r="K247" s="63">
        <v>0</v>
      </c>
    </row>
    <row r="248" spans="1:11" s="45" customFormat="1" ht="12" customHeight="1" hidden="1">
      <c r="A248" s="77"/>
      <c r="B248" s="114" t="s">
        <v>235</v>
      </c>
      <c r="C248" s="69">
        <v>871</v>
      </c>
      <c r="D248" s="69" t="s">
        <v>27</v>
      </c>
      <c r="E248" s="69" t="s">
        <v>24</v>
      </c>
      <c r="F248" s="36" t="s">
        <v>27</v>
      </c>
      <c r="G248" s="36"/>
      <c r="H248" s="36" t="s">
        <v>0</v>
      </c>
      <c r="I248" s="115">
        <f>I249</f>
        <v>2621</v>
      </c>
      <c r="J248" s="92"/>
      <c r="K248" s="91">
        <f>K249</f>
        <v>0</v>
      </c>
    </row>
    <row r="249" spans="1:11" s="45" customFormat="1" ht="15.75" customHeight="1" hidden="1">
      <c r="A249" s="77"/>
      <c r="B249" s="116" t="s">
        <v>84</v>
      </c>
      <c r="C249" s="72">
        <v>871</v>
      </c>
      <c r="D249" s="72" t="s">
        <v>27</v>
      </c>
      <c r="E249" s="72" t="s">
        <v>24</v>
      </c>
      <c r="F249" s="72" t="s">
        <v>27</v>
      </c>
      <c r="G249" s="72"/>
      <c r="H249" s="61" t="s">
        <v>0</v>
      </c>
      <c r="I249" s="72">
        <v>2621</v>
      </c>
      <c r="J249" s="71">
        <v>240</v>
      </c>
      <c r="K249" s="63">
        <v>0</v>
      </c>
    </row>
    <row r="250" spans="1:11" s="45" customFormat="1" ht="12.75">
      <c r="A250" s="77"/>
      <c r="B250" s="209" t="s">
        <v>99</v>
      </c>
      <c r="C250" s="168">
        <v>871</v>
      </c>
      <c r="D250" s="168" t="s">
        <v>27</v>
      </c>
      <c r="E250" s="168" t="s">
        <v>24</v>
      </c>
      <c r="F250" s="184">
        <v>99</v>
      </c>
      <c r="G250" s="184"/>
      <c r="H250" s="127"/>
      <c r="I250" s="184"/>
      <c r="J250" s="185"/>
      <c r="K250" s="160">
        <f>K251</f>
        <v>1643.2</v>
      </c>
    </row>
    <row r="251" spans="1:11" s="45" customFormat="1" ht="12.75">
      <c r="A251" s="77"/>
      <c r="B251" s="209" t="s">
        <v>101</v>
      </c>
      <c r="C251" s="184">
        <v>871</v>
      </c>
      <c r="D251" s="184" t="s">
        <v>27</v>
      </c>
      <c r="E251" s="184" t="s">
        <v>24</v>
      </c>
      <c r="F251" s="184">
        <v>99</v>
      </c>
      <c r="G251" s="184"/>
      <c r="H251" s="127">
        <v>9</v>
      </c>
      <c r="I251" s="184"/>
      <c r="J251" s="185"/>
      <c r="K251" s="160">
        <f>K252</f>
        <v>1643.2</v>
      </c>
    </row>
    <row r="252" spans="1:11" s="45" customFormat="1" ht="11.25" customHeight="1">
      <c r="A252" s="77"/>
      <c r="B252" s="94" t="s">
        <v>469</v>
      </c>
      <c r="C252" s="72">
        <v>871</v>
      </c>
      <c r="D252" s="72" t="s">
        <v>27</v>
      </c>
      <c r="E252" s="72" t="s">
        <v>24</v>
      </c>
      <c r="F252" s="72">
        <v>99</v>
      </c>
      <c r="G252" s="72">
        <v>9</v>
      </c>
      <c r="H252" s="61" t="s">
        <v>324</v>
      </c>
      <c r="I252" s="72">
        <v>29380</v>
      </c>
      <c r="J252" s="71"/>
      <c r="K252" s="63">
        <v>1643.2</v>
      </c>
    </row>
    <row r="253" spans="1:11" s="45" customFormat="1" ht="54.75" customHeight="1" hidden="1">
      <c r="A253" s="77"/>
      <c r="B253" s="94" t="s">
        <v>470</v>
      </c>
      <c r="C253" s="72">
        <v>871</v>
      </c>
      <c r="D253" s="72" t="s">
        <v>27</v>
      </c>
      <c r="E253" s="72" t="s">
        <v>24</v>
      </c>
      <c r="F253" s="72">
        <v>99</v>
      </c>
      <c r="G253" s="72">
        <v>9</v>
      </c>
      <c r="H253" s="61" t="s">
        <v>324</v>
      </c>
      <c r="I253" s="72">
        <v>29380</v>
      </c>
      <c r="J253" s="71">
        <v>410</v>
      </c>
      <c r="K253" s="63">
        <v>3323</v>
      </c>
    </row>
    <row r="254" spans="1:11" s="45" customFormat="1" ht="13.5" customHeight="1" hidden="1">
      <c r="A254" s="77"/>
      <c r="B254" s="70" t="s">
        <v>318</v>
      </c>
      <c r="C254" s="69">
        <v>871</v>
      </c>
      <c r="D254" s="69" t="s">
        <v>27</v>
      </c>
      <c r="E254" s="69" t="s">
        <v>24</v>
      </c>
      <c r="F254" s="36" t="s">
        <v>27</v>
      </c>
      <c r="G254" s="36" t="s">
        <v>0</v>
      </c>
      <c r="H254" s="36" t="s">
        <v>24</v>
      </c>
      <c r="I254" s="36" t="s">
        <v>261</v>
      </c>
      <c r="J254" s="51"/>
      <c r="K254" s="37">
        <f>K255</f>
        <v>0</v>
      </c>
    </row>
    <row r="255" spans="1:11" s="45" customFormat="1" ht="13.5" customHeight="1" hidden="1">
      <c r="A255" s="77"/>
      <c r="B255" s="60" t="s">
        <v>120</v>
      </c>
      <c r="C255" s="72">
        <v>871</v>
      </c>
      <c r="D255" s="72" t="s">
        <v>27</v>
      </c>
      <c r="E255" s="72" t="s">
        <v>24</v>
      </c>
      <c r="F255" s="72" t="s">
        <v>27</v>
      </c>
      <c r="G255" s="72">
        <v>4</v>
      </c>
      <c r="H255" s="61" t="s">
        <v>24</v>
      </c>
      <c r="I255" s="72">
        <v>26210</v>
      </c>
      <c r="J255" s="71">
        <v>240</v>
      </c>
      <c r="K255" s="63">
        <v>0</v>
      </c>
    </row>
    <row r="256" spans="1:11" s="45" customFormat="1" ht="12.75" customHeight="1" hidden="1">
      <c r="A256" s="77"/>
      <c r="B256" s="117" t="s">
        <v>99</v>
      </c>
      <c r="C256" s="118">
        <v>871</v>
      </c>
      <c r="D256" s="118" t="s">
        <v>27</v>
      </c>
      <c r="E256" s="118" t="s">
        <v>24</v>
      </c>
      <c r="F256" s="119">
        <v>99</v>
      </c>
      <c r="G256" s="119"/>
      <c r="H256" s="132"/>
      <c r="I256" s="119"/>
      <c r="J256" s="120"/>
      <c r="K256" s="121">
        <f>K257+K259</f>
        <v>0</v>
      </c>
    </row>
    <row r="257" spans="1:11" s="45" customFormat="1" ht="12.75" customHeight="1" hidden="1">
      <c r="A257" s="77"/>
      <c r="B257" s="122" t="s">
        <v>337</v>
      </c>
      <c r="C257" s="115">
        <v>871</v>
      </c>
      <c r="D257" s="115" t="s">
        <v>27</v>
      </c>
      <c r="E257" s="115" t="s">
        <v>24</v>
      </c>
      <c r="F257" s="115">
        <v>99</v>
      </c>
      <c r="G257" s="115">
        <v>9</v>
      </c>
      <c r="H257" s="90" t="s">
        <v>324</v>
      </c>
      <c r="I257" s="115">
        <v>29350</v>
      </c>
      <c r="J257" s="92"/>
      <c r="K257" s="91">
        <f>K258</f>
        <v>0</v>
      </c>
    </row>
    <row r="258" spans="1:11" s="45" customFormat="1" ht="24.75" customHeight="1" hidden="1">
      <c r="A258" s="77"/>
      <c r="B258" s="60" t="s">
        <v>120</v>
      </c>
      <c r="C258" s="72">
        <v>871</v>
      </c>
      <c r="D258" s="72" t="s">
        <v>27</v>
      </c>
      <c r="E258" s="72" t="s">
        <v>24</v>
      </c>
      <c r="F258" s="72">
        <v>99</v>
      </c>
      <c r="G258" s="72">
        <v>9</v>
      </c>
      <c r="H258" s="61" t="s">
        <v>324</v>
      </c>
      <c r="I258" s="72">
        <v>29350</v>
      </c>
      <c r="J258" s="71">
        <v>240</v>
      </c>
      <c r="K258" s="63">
        <v>0</v>
      </c>
    </row>
    <row r="259" spans="1:11" s="45" customFormat="1" ht="12.75" customHeight="1" hidden="1">
      <c r="A259" s="77"/>
      <c r="B259" s="145" t="s">
        <v>338</v>
      </c>
      <c r="C259" s="115">
        <v>871</v>
      </c>
      <c r="D259" s="115" t="s">
        <v>27</v>
      </c>
      <c r="E259" s="115" t="s">
        <v>24</v>
      </c>
      <c r="F259" s="115">
        <v>99</v>
      </c>
      <c r="G259" s="115">
        <v>9</v>
      </c>
      <c r="H259" s="90" t="s">
        <v>52</v>
      </c>
      <c r="I259" s="115">
        <v>80550</v>
      </c>
      <c r="J259" s="92"/>
      <c r="K259" s="91">
        <f>K260</f>
        <v>0</v>
      </c>
    </row>
    <row r="260" spans="1:11" s="45" customFormat="1" ht="1.5" customHeight="1" hidden="1">
      <c r="A260" s="77"/>
      <c r="B260" s="60" t="s">
        <v>120</v>
      </c>
      <c r="C260" s="72">
        <v>871</v>
      </c>
      <c r="D260" s="72" t="s">
        <v>27</v>
      </c>
      <c r="E260" s="72" t="s">
        <v>24</v>
      </c>
      <c r="F260" s="72">
        <v>99</v>
      </c>
      <c r="G260" s="72">
        <v>9</v>
      </c>
      <c r="H260" s="61" t="s">
        <v>52</v>
      </c>
      <c r="I260" s="72">
        <v>80550</v>
      </c>
      <c r="J260" s="71">
        <v>240</v>
      </c>
      <c r="K260" s="63">
        <v>0</v>
      </c>
    </row>
    <row r="261" spans="1:11" s="45" customFormat="1" ht="12.75" customHeight="1" hidden="1">
      <c r="A261" s="77"/>
      <c r="B261" s="146" t="s">
        <v>340</v>
      </c>
      <c r="C261" s="118">
        <v>871</v>
      </c>
      <c r="D261" s="118" t="s">
        <v>27</v>
      </c>
      <c r="E261" s="118" t="s">
        <v>24</v>
      </c>
      <c r="F261" s="119">
        <v>92</v>
      </c>
      <c r="G261" s="119">
        <v>3</v>
      </c>
      <c r="H261" s="132" t="s">
        <v>324</v>
      </c>
      <c r="I261" s="119"/>
      <c r="J261" s="120"/>
      <c r="K261" s="121">
        <f>K262</f>
        <v>0</v>
      </c>
    </row>
    <row r="262" spans="1:11" s="45" customFormat="1" ht="12.75" hidden="1">
      <c r="A262" s="77"/>
      <c r="B262" s="147" t="s">
        <v>328</v>
      </c>
      <c r="C262" s="148">
        <v>871</v>
      </c>
      <c r="D262" s="148" t="s">
        <v>27</v>
      </c>
      <c r="E262" s="148" t="s">
        <v>24</v>
      </c>
      <c r="F262" s="148">
        <v>92</v>
      </c>
      <c r="G262" s="148">
        <v>3</v>
      </c>
      <c r="H262" s="149" t="s">
        <v>324</v>
      </c>
      <c r="I262" s="148">
        <v>28840</v>
      </c>
      <c r="J262" s="150">
        <v>240</v>
      </c>
      <c r="K262" s="151">
        <v>0</v>
      </c>
    </row>
    <row r="263" spans="1:11" s="45" customFormat="1" ht="15" customHeight="1">
      <c r="A263" s="77"/>
      <c r="B263" s="109" t="s">
        <v>21</v>
      </c>
      <c r="C263" s="101">
        <v>871</v>
      </c>
      <c r="D263" s="101" t="s">
        <v>27</v>
      </c>
      <c r="E263" s="101" t="s">
        <v>23</v>
      </c>
      <c r="F263" s="101"/>
      <c r="G263" s="101"/>
      <c r="H263" s="101"/>
      <c r="I263" s="101"/>
      <c r="J263" s="102"/>
      <c r="K263" s="23">
        <f>K264+K291</f>
        <v>3688.1000000000004</v>
      </c>
    </row>
    <row r="264" spans="1:11" s="45" customFormat="1" ht="24" customHeight="1">
      <c r="A264" s="77"/>
      <c r="B264" s="170" t="s">
        <v>2</v>
      </c>
      <c r="C264" s="168">
        <v>871</v>
      </c>
      <c r="D264" s="168" t="s">
        <v>27</v>
      </c>
      <c r="E264" s="168" t="s">
        <v>23</v>
      </c>
      <c r="F264" s="127" t="s">
        <v>45</v>
      </c>
      <c r="G264" s="127"/>
      <c r="H264" s="127"/>
      <c r="I264" s="127"/>
      <c r="J264" s="163"/>
      <c r="K264" s="160">
        <f>K265+K273+K285+K288</f>
        <v>3688.1000000000004</v>
      </c>
    </row>
    <row r="265" spans="1:11" s="45" customFormat="1" ht="42">
      <c r="A265" s="77"/>
      <c r="B265" s="134" t="s">
        <v>174</v>
      </c>
      <c r="C265" s="168">
        <v>871</v>
      </c>
      <c r="D265" s="168" t="s">
        <v>27</v>
      </c>
      <c r="E265" s="168" t="s">
        <v>23</v>
      </c>
      <c r="F265" s="127" t="s">
        <v>45</v>
      </c>
      <c r="G265" s="127" t="s">
        <v>61</v>
      </c>
      <c r="H265" s="127" t="s">
        <v>324</v>
      </c>
      <c r="I265" s="127"/>
      <c r="J265" s="163"/>
      <c r="K265" s="160">
        <f>K266+K269+K271</f>
        <v>2296.8</v>
      </c>
    </row>
    <row r="266" spans="1:11" s="45" customFormat="1" ht="45">
      <c r="A266" s="77"/>
      <c r="B266" s="203" t="s">
        <v>175</v>
      </c>
      <c r="C266" s="206">
        <v>871</v>
      </c>
      <c r="D266" s="206" t="s">
        <v>27</v>
      </c>
      <c r="E266" s="206" t="s">
        <v>23</v>
      </c>
      <c r="F266" s="138" t="s">
        <v>45</v>
      </c>
      <c r="G266" s="138" t="s">
        <v>61</v>
      </c>
      <c r="H266" s="138" t="s">
        <v>22</v>
      </c>
      <c r="I266" s="138" t="s">
        <v>277</v>
      </c>
      <c r="J266" s="139"/>
      <c r="K266" s="140">
        <f>K267+K268</f>
        <v>2147.6000000000004</v>
      </c>
    </row>
    <row r="267" spans="1:11" s="45" customFormat="1" ht="15" customHeight="1">
      <c r="A267" s="77"/>
      <c r="B267" s="116" t="s">
        <v>120</v>
      </c>
      <c r="C267" s="210">
        <v>871</v>
      </c>
      <c r="D267" s="210" t="s">
        <v>27</v>
      </c>
      <c r="E267" s="210" t="s">
        <v>23</v>
      </c>
      <c r="F267" s="138" t="s">
        <v>45</v>
      </c>
      <c r="G267" s="138" t="s">
        <v>61</v>
      </c>
      <c r="H267" s="138" t="s">
        <v>22</v>
      </c>
      <c r="I267" s="138" t="s">
        <v>277</v>
      </c>
      <c r="J267" s="173">
        <v>240</v>
      </c>
      <c r="K267" s="140">
        <v>2146.8</v>
      </c>
    </row>
    <row r="268" spans="1:11" s="45" customFormat="1" ht="15.75" customHeight="1">
      <c r="A268" s="77"/>
      <c r="B268" s="116" t="s">
        <v>121</v>
      </c>
      <c r="C268" s="210">
        <v>871</v>
      </c>
      <c r="D268" s="210" t="s">
        <v>27</v>
      </c>
      <c r="E268" s="210" t="s">
        <v>23</v>
      </c>
      <c r="F268" s="138" t="s">
        <v>45</v>
      </c>
      <c r="G268" s="138" t="s">
        <v>61</v>
      </c>
      <c r="H268" s="138" t="s">
        <v>22</v>
      </c>
      <c r="I268" s="138" t="s">
        <v>277</v>
      </c>
      <c r="J268" s="173">
        <v>850</v>
      </c>
      <c r="K268" s="140">
        <v>0.8</v>
      </c>
    </row>
    <row r="269" spans="1:11" s="45" customFormat="1" ht="49.5" customHeight="1">
      <c r="A269" s="77"/>
      <c r="B269" s="203" t="s">
        <v>176</v>
      </c>
      <c r="C269" s="206">
        <v>871</v>
      </c>
      <c r="D269" s="206" t="s">
        <v>27</v>
      </c>
      <c r="E269" s="206" t="s">
        <v>23</v>
      </c>
      <c r="F269" s="138" t="s">
        <v>45</v>
      </c>
      <c r="G269" s="138" t="s">
        <v>61</v>
      </c>
      <c r="H269" s="138" t="s">
        <v>24</v>
      </c>
      <c r="I269" s="138" t="s">
        <v>278</v>
      </c>
      <c r="J269" s="139"/>
      <c r="K269" s="140">
        <f>K270</f>
        <v>149.2</v>
      </c>
    </row>
    <row r="270" spans="1:11" s="45" customFormat="1" ht="13.5" customHeight="1">
      <c r="A270" s="77"/>
      <c r="B270" s="116" t="s">
        <v>120</v>
      </c>
      <c r="C270" s="210">
        <v>871</v>
      </c>
      <c r="D270" s="210" t="s">
        <v>27</v>
      </c>
      <c r="E270" s="210" t="s">
        <v>23</v>
      </c>
      <c r="F270" s="138" t="s">
        <v>45</v>
      </c>
      <c r="G270" s="138" t="s">
        <v>61</v>
      </c>
      <c r="H270" s="138" t="s">
        <v>24</v>
      </c>
      <c r="I270" s="138" t="s">
        <v>278</v>
      </c>
      <c r="J270" s="173">
        <v>240</v>
      </c>
      <c r="K270" s="140">
        <v>149.2</v>
      </c>
    </row>
    <row r="271" spans="1:11" s="45" customFormat="1" ht="23.25" customHeight="1" hidden="1">
      <c r="A271" s="77"/>
      <c r="B271" s="134" t="s">
        <v>306</v>
      </c>
      <c r="C271" s="168">
        <v>871</v>
      </c>
      <c r="D271" s="168" t="s">
        <v>27</v>
      </c>
      <c r="E271" s="168" t="s">
        <v>23</v>
      </c>
      <c r="F271" s="127" t="s">
        <v>45</v>
      </c>
      <c r="G271" s="127" t="s">
        <v>61</v>
      </c>
      <c r="H271" s="127" t="s">
        <v>23</v>
      </c>
      <c r="I271" s="127" t="s">
        <v>261</v>
      </c>
      <c r="J271" s="163"/>
      <c r="K271" s="160"/>
    </row>
    <row r="272" spans="1:11" s="45" customFormat="1" ht="14.25" customHeight="1" hidden="1">
      <c r="A272" s="77"/>
      <c r="B272" s="116" t="s">
        <v>120</v>
      </c>
      <c r="C272" s="210">
        <v>871</v>
      </c>
      <c r="D272" s="210" t="s">
        <v>27</v>
      </c>
      <c r="E272" s="210" t="s">
        <v>23</v>
      </c>
      <c r="F272" s="138" t="s">
        <v>45</v>
      </c>
      <c r="G272" s="138" t="s">
        <v>61</v>
      </c>
      <c r="H272" s="138" t="s">
        <v>23</v>
      </c>
      <c r="I272" s="138" t="s">
        <v>261</v>
      </c>
      <c r="J272" s="173">
        <v>240</v>
      </c>
      <c r="K272" s="140"/>
    </row>
    <row r="273" spans="1:11" s="45" customFormat="1" ht="43.5" customHeight="1">
      <c r="A273" s="77"/>
      <c r="B273" s="134" t="s">
        <v>205</v>
      </c>
      <c r="C273" s="168">
        <v>871</v>
      </c>
      <c r="D273" s="168" t="s">
        <v>27</v>
      </c>
      <c r="E273" s="168" t="s">
        <v>23</v>
      </c>
      <c r="F273" s="127" t="s">
        <v>45</v>
      </c>
      <c r="G273" s="127" t="s">
        <v>71</v>
      </c>
      <c r="H273" s="127" t="s">
        <v>324</v>
      </c>
      <c r="I273" s="127"/>
      <c r="J273" s="163"/>
      <c r="K273" s="160">
        <f>K274+K278</f>
        <v>1117.8</v>
      </c>
    </row>
    <row r="274" spans="1:11" s="45" customFormat="1" ht="46.5" customHeight="1">
      <c r="A274" s="77"/>
      <c r="B274" s="134" t="s">
        <v>203</v>
      </c>
      <c r="C274" s="168">
        <v>871</v>
      </c>
      <c r="D274" s="168" t="s">
        <v>27</v>
      </c>
      <c r="E274" s="168" t="s">
        <v>23</v>
      </c>
      <c r="F274" s="127" t="s">
        <v>45</v>
      </c>
      <c r="G274" s="127" t="s">
        <v>71</v>
      </c>
      <c r="H274" s="127" t="s">
        <v>22</v>
      </c>
      <c r="I274" s="127" t="s">
        <v>331</v>
      </c>
      <c r="J274" s="163"/>
      <c r="K274" s="160">
        <f>K275</f>
        <v>163.6</v>
      </c>
    </row>
    <row r="275" spans="1:11" s="45" customFormat="1" ht="52.5" customHeight="1" hidden="1">
      <c r="A275" s="77"/>
      <c r="B275" s="116" t="s">
        <v>120</v>
      </c>
      <c r="C275" s="210">
        <v>871</v>
      </c>
      <c r="D275" s="210" t="s">
        <v>27</v>
      </c>
      <c r="E275" s="210" t="s">
        <v>23</v>
      </c>
      <c r="F275" s="138" t="s">
        <v>45</v>
      </c>
      <c r="G275" s="138" t="s">
        <v>71</v>
      </c>
      <c r="H275" s="138" t="s">
        <v>22</v>
      </c>
      <c r="I275" s="138" t="s">
        <v>331</v>
      </c>
      <c r="J275" s="173">
        <v>240</v>
      </c>
      <c r="K275" s="140">
        <v>163.6</v>
      </c>
    </row>
    <row r="276" spans="1:11" s="45" customFormat="1" ht="14.25" customHeight="1" hidden="1">
      <c r="A276" s="77"/>
      <c r="B276" s="134" t="s">
        <v>301</v>
      </c>
      <c r="C276" s="168">
        <v>871</v>
      </c>
      <c r="D276" s="168" t="s">
        <v>27</v>
      </c>
      <c r="E276" s="168" t="s">
        <v>23</v>
      </c>
      <c r="F276" s="127" t="s">
        <v>45</v>
      </c>
      <c r="G276" s="127" t="s">
        <v>71</v>
      </c>
      <c r="H276" s="127" t="s">
        <v>24</v>
      </c>
      <c r="I276" s="127" t="s">
        <v>302</v>
      </c>
      <c r="J276" s="163"/>
      <c r="K276" s="160">
        <f>K277</f>
        <v>0</v>
      </c>
    </row>
    <row r="277" spans="1:11" s="45" customFormat="1" ht="17.25" customHeight="1">
      <c r="A277" s="77"/>
      <c r="B277" s="116" t="s">
        <v>120</v>
      </c>
      <c r="C277" s="210">
        <v>871</v>
      </c>
      <c r="D277" s="210" t="s">
        <v>27</v>
      </c>
      <c r="E277" s="210" t="s">
        <v>23</v>
      </c>
      <c r="F277" s="138" t="s">
        <v>45</v>
      </c>
      <c r="G277" s="138" t="s">
        <v>71</v>
      </c>
      <c r="H277" s="138" t="s">
        <v>24</v>
      </c>
      <c r="I277" s="138" t="s">
        <v>302</v>
      </c>
      <c r="J277" s="173">
        <v>240</v>
      </c>
      <c r="K277" s="140">
        <v>0</v>
      </c>
    </row>
    <row r="278" spans="1:11" s="45" customFormat="1" ht="27" customHeight="1">
      <c r="A278" s="77"/>
      <c r="B278" s="183" t="s">
        <v>455</v>
      </c>
      <c r="C278" s="168">
        <v>871</v>
      </c>
      <c r="D278" s="168" t="s">
        <v>27</v>
      </c>
      <c r="E278" s="168" t="s">
        <v>23</v>
      </c>
      <c r="F278" s="127" t="s">
        <v>45</v>
      </c>
      <c r="G278" s="127" t="s">
        <v>71</v>
      </c>
      <c r="H278" s="127" t="s">
        <v>27</v>
      </c>
      <c r="I278" s="127"/>
      <c r="J278" s="163"/>
      <c r="K278" s="160">
        <f>K279+K281+K283</f>
        <v>954.1999999999999</v>
      </c>
    </row>
    <row r="279" spans="1:11" s="45" customFormat="1" ht="26.25" customHeight="1">
      <c r="A279" s="77"/>
      <c r="B279" s="203" t="s">
        <v>456</v>
      </c>
      <c r="C279" s="206">
        <v>871</v>
      </c>
      <c r="D279" s="206" t="s">
        <v>27</v>
      </c>
      <c r="E279" s="206" t="s">
        <v>23</v>
      </c>
      <c r="F279" s="138" t="s">
        <v>45</v>
      </c>
      <c r="G279" s="138" t="s">
        <v>71</v>
      </c>
      <c r="H279" s="138" t="s">
        <v>27</v>
      </c>
      <c r="I279" s="138" t="s">
        <v>393</v>
      </c>
      <c r="J279" s="139"/>
      <c r="K279" s="140">
        <f>K280</f>
        <v>662.9</v>
      </c>
    </row>
    <row r="280" spans="1:11" s="45" customFormat="1" ht="12.75">
      <c r="A280" s="77"/>
      <c r="B280" s="116" t="s">
        <v>120</v>
      </c>
      <c r="C280" s="210">
        <v>871</v>
      </c>
      <c r="D280" s="210" t="s">
        <v>27</v>
      </c>
      <c r="E280" s="210" t="s">
        <v>23</v>
      </c>
      <c r="F280" s="138" t="s">
        <v>45</v>
      </c>
      <c r="G280" s="138" t="s">
        <v>71</v>
      </c>
      <c r="H280" s="138" t="s">
        <v>27</v>
      </c>
      <c r="I280" s="138" t="s">
        <v>393</v>
      </c>
      <c r="J280" s="173">
        <v>240</v>
      </c>
      <c r="K280" s="140">
        <v>662.9</v>
      </c>
    </row>
    <row r="281" spans="1:11" s="45" customFormat="1" ht="25.5" customHeight="1">
      <c r="A281" s="77"/>
      <c r="B281" s="203" t="s">
        <v>457</v>
      </c>
      <c r="C281" s="206">
        <v>871</v>
      </c>
      <c r="D281" s="206" t="s">
        <v>27</v>
      </c>
      <c r="E281" s="206" t="s">
        <v>23</v>
      </c>
      <c r="F281" s="138" t="s">
        <v>45</v>
      </c>
      <c r="G281" s="138" t="s">
        <v>71</v>
      </c>
      <c r="H281" s="138" t="s">
        <v>27</v>
      </c>
      <c r="I281" s="138" t="s">
        <v>396</v>
      </c>
      <c r="J281" s="139"/>
      <c r="K281" s="140">
        <f>K282</f>
        <v>202.9</v>
      </c>
    </row>
    <row r="282" spans="1:11" s="45" customFormat="1" ht="12" customHeight="1">
      <c r="A282" s="77"/>
      <c r="B282" s="116" t="s">
        <v>120</v>
      </c>
      <c r="C282" s="210">
        <v>871</v>
      </c>
      <c r="D282" s="210" t="s">
        <v>27</v>
      </c>
      <c r="E282" s="210" t="s">
        <v>23</v>
      </c>
      <c r="F282" s="138" t="s">
        <v>45</v>
      </c>
      <c r="G282" s="138" t="s">
        <v>71</v>
      </c>
      <c r="H282" s="138" t="s">
        <v>27</v>
      </c>
      <c r="I282" s="138" t="s">
        <v>396</v>
      </c>
      <c r="J282" s="173">
        <v>240</v>
      </c>
      <c r="K282" s="140">
        <v>202.9</v>
      </c>
    </row>
    <row r="283" spans="1:11" s="45" customFormat="1" ht="23.25" customHeight="1">
      <c r="A283" s="77"/>
      <c r="B283" s="203" t="s">
        <v>474</v>
      </c>
      <c r="C283" s="206">
        <v>871</v>
      </c>
      <c r="D283" s="206" t="s">
        <v>27</v>
      </c>
      <c r="E283" s="206" t="s">
        <v>23</v>
      </c>
      <c r="F283" s="138" t="s">
        <v>45</v>
      </c>
      <c r="G283" s="138" t="s">
        <v>71</v>
      </c>
      <c r="H283" s="138" t="s">
        <v>27</v>
      </c>
      <c r="I283" s="138" t="s">
        <v>397</v>
      </c>
      <c r="J283" s="139"/>
      <c r="K283" s="140">
        <f>K284</f>
        <v>88.4</v>
      </c>
    </row>
    <row r="284" spans="1:11" s="45" customFormat="1" ht="15" customHeight="1">
      <c r="A284" s="77"/>
      <c r="B284" s="116" t="s">
        <v>120</v>
      </c>
      <c r="C284" s="210">
        <v>871</v>
      </c>
      <c r="D284" s="210" t="s">
        <v>27</v>
      </c>
      <c r="E284" s="210" t="s">
        <v>23</v>
      </c>
      <c r="F284" s="138" t="s">
        <v>45</v>
      </c>
      <c r="G284" s="138" t="s">
        <v>71</v>
      </c>
      <c r="H284" s="138" t="s">
        <v>27</v>
      </c>
      <c r="I284" s="138" t="s">
        <v>397</v>
      </c>
      <c r="J284" s="173">
        <v>240</v>
      </c>
      <c r="K284" s="140">
        <v>88.4</v>
      </c>
    </row>
    <row r="285" spans="1:11" s="45" customFormat="1" ht="48" customHeight="1">
      <c r="A285" s="77"/>
      <c r="B285" s="134" t="s">
        <v>6</v>
      </c>
      <c r="C285" s="168">
        <v>871</v>
      </c>
      <c r="D285" s="168" t="s">
        <v>27</v>
      </c>
      <c r="E285" s="168" t="s">
        <v>23</v>
      </c>
      <c r="F285" s="127" t="s">
        <v>45</v>
      </c>
      <c r="G285" s="127" t="s">
        <v>77</v>
      </c>
      <c r="H285" s="127" t="s">
        <v>324</v>
      </c>
      <c r="I285" s="127"/>
      <c r="J285" s="163"/>
      <c r="K285" s="160">
        <f>K286</f>
        <v>148</v>
      </c>
    </row>
    <row r="286" spans="1:11" s="45" customFormat="1" ht="51.75" customHeight="1">
      <c r="A286" s="77"/>
      <c r="B286" s="203" t="s">
        <v>436</v>
      </c>
      <c r="C286" s="206">
        <v>871</v>
      </c>
      <c r="D286" s="206" t="s">
        <v>27</v>
      </c>
      <c r="E286" s="206" t="s">
        <v>23</v>
      </c>
      <c r="F286" s="138" t="s">
        <v>45</v>
      </c>
      <c r="G286" s="138" t="s">
        <v>77</v>
      </c>
      <c r="H286" s="138" t="s">
        <v>22</v>
      </c>
      <c r="I286" s="138" t="s">
        <v>281</v>
      </c>
      <c r="J286" s="139"/>
      <c r="K286" s="140">
        <f>K287</f>
        <v>148</v>
      </c>
    </row>
    <row r="287" spans="1:11" s="45" customFormat="1" ht="15" customHeight="1">
      <c r="A287" s="77"/>
      <c r="B287" s="116" t="s">
        <v>120</v>
      </c>
      <c r="C287" s="210">
        <v>871</v>
      </c>
      <c r="D287" s="210" t="s">
        <v>27</v>
      </c>
      <c r="E287" s="210" t="s">
        <v>23</v>
      </c>
      <c r="F287" s="138" t="s">
        <v>45</v>
      </c>
      <c r="G287" s="138" t="s">
        <v>77</v>
      </c>
      <c r="H287" s="138" t="s">
        <v>22</v>
      </c>
      <c r="I287" s="138" t="s">
        <v>281</v>
      </c>
      <c r="J287" s="211">
        <v>240</v>
      </c>
      <c r="K287" s="140">
        <v>148</v>
      </c>
    </row>
    <row r="288" spans="1:11" s="45" customFormat="1" ht="48" customHeight="1">
      <c r="A288" s="77"/>
      <c r="B288" s="134" t="s">
        <v>184</v>
      </c>
      <c r="C288" s="168">
        <v>871</v>
      </c>
      <c r="D288" s="168" t="s">
        <v>27</v>
      </c>
      <c r="E288" s="168" t="s">
        <v>23</v>
      </c>
      <c r="F288" s="127" t="s">
        <v>45</v>
      </c>
      <c r="G288" s="127" t="s">
        <v>0</v>
      </c>
      <c r="H288" s="127" t="s">
        <v>324</v>
      </c>
      <c r="I288" s="127"/>
      <c r="J288" s="163"/>
      <c r="K288" s="160">
        <f>K289</f>
        <v>125.5</v>
      </c>
    </row>
    <row r="289" spans="1:11" s="45" customFormat="1" ht="45">
      <c r="A289" s="77"/>
      <c r="B289" s="203" t="s">
        <v>204</v>
      </c>
      <c r="C289" s="206">
        <v>871</v>
      </c>
      <c r="D289" s="206" t="s">
        <v>27</v>
      </c>
      <c r="E289" s="206" t="s">
        <v>23</v>
      </c>
      <c r="F289" s="138" t="s">
        <v>45</v>
      </c>
      <c r="G289" s="138" t="s">
        <v>0</v>
      </c>
      <c r="H289" s="138" t="s">
        <v>22</v>
      </c>
      <c r="I289" s="138" t="s">
        <v>349</v>
      </c>
      <c r="J289" s="139"/>
      <c r="K289" s="140">
        <f>K290</f>
        <v>125.5</v>
      </c>
    </row>
    <row r="290" spans="1:11" s="45" customFormat="1" ht="12.75" hidden="1">
      <c r="A290" s="77"/>
      <c r="B290" s="116" t="s">
        <v>120</v>
      </c>
      <c r="C290" s="210">
        <v>871</v>
      </c>
      <c r="D290" s="210" t="s">
        <v>27</v>
      </c>
      <c r="E290" s="210" t="s">
        <v>23</v>
      </c>
      <c r="F290" s="138" t="s">
        <v>45</v>
      </c>
      <c r="G290" s="138" t="s">
        <v>0</v>
      </c>
      <c r="H290" s="138" t="s">
        <v>22</v>
      </c>
      <c r="I290" s="138" t="s">
        <v>349</v>
      </c>
      <c r="J290" s="173">
        <v>240</v>
      </c>
      <c r="K290" s="140">
        <v>125.5</v>
      </c>
    </row>
    <row r="291" spans="1:11" s="45" customFormat="1" ht="24" hidden="1">
      <c r="A291" s="77"/>
      <c r="B291" s="161" t="s">
        <v>368</v>
      </c>
      <c r="C291" s="168">
        <v>871</v>
      </c>
      <c r="D291" s="168" t="s">
        <v>27</v>
      </c>
      <c r="E291" s="168" t="s">
        <v>23</v>
      </c>
      <c r="F291" s="127" t="s">
        <v>85</v>
      </c>
      <c r="G291" s="127"/>
      <c r="H291" s="127"/>
      <c r="I291" s="127"/>
      <c r="J291" s="163"/>
      <c r="K291" s="160"/>
    </row>
    <row r="292" spans="1:11" s="45" customFormat="1" ht="12.75" hidden="1">
      <c r="A292" s="77"/>
      <c r="B292" s="161" t="s">
        <v>419</v>
      </c>
      <c r="C292" s="168">
        <v>871</v>
      </c>
      <c r="D292" s="168" t="s">
        <v>27</v>
      </c>
      <c r="E292" s="168" t="s">
        <v>23</v>
      </c>
      <c r="F292" s="127" t="s">
        <v>85</v>
      </c>
      <c r="G292" s="127" t="s">
        <v>61</v>
      </c>
      <c r="H292" s="127" t="s">
        <v>22</v>
      </c>
      <c r="I292" s="127"/>
      <c r="J292" s="163"/>
      <c r="K292" s="160"/>
    </row>
    <row r="293" spans="1:11" s="45" customFormat="1" ht="12.75" hidden="1">
      <c r="A293" s="77"/>
      <c r="B293" s="116" t="s">
        <v>120</v>
      </c>
      <c r="C293" s="206">
        <v>871</v>
      </c>
      <c r="D293" s="210" t="s">
        <v>27</v>
      </c>
      <c r="E293" s="210" t="s">
        <v>23</v>
      </c>
      <c r="F293" s="138" t="s">
        <v>85</v>
      </c>
      <c r="G293" s="138" t="s">
        <v>61</v>
      </c>
      <c r="H293" s="138" t="s">
        <v>22</v>
      </c>
      <c r="I293" s="138" t="s">
        <v>369</v>
      </c>
      <c r="J293" s="173">
        <v>240</v>
      </c>
      <c r="K293" s="140"/>
    </row>
    <row r="294" spans="1:11" s="45" customFormat="1" ht="12.75" hidden="1">
      <c r="A294" s="77"/>
      <c r="B294" s="209" t="s">
        <v>437</v>
      </c>
      <c r="C294" s="168">
        <v>871</v>
      </c>
      <c r="D294" s="168" t="s">
        <v>27</v>
      </c>
      <c r="E294" s="168" t="s">
        <v>23</v>
      </c>
      <c r="F294" s="127" t="s">
        <v>85</v>
      </c>
      <c r="G294" s="127" t="s">
        <v>61</v>
      </c>
      <c r="H294" s="127" t="s">
        <v>24</v>
      </c>
      <c r="I294" s="127"/>
      <c r="J294" s="163"/>
      <c r="K294" s="160"/>
    </row>
    <row r="295" spans="1:11" s="45" customFormat="1" ht="12.75" hidden="1">
      <c r="A295" s="77"/>
      <c r="B295" s="116" t="s">
        <v>120</v>
      </c>
      <c r="C295" s="206">
        <v>871</v>
      </c>
      <c r="D295" s="210" t="s">
        <v>27</v>
      </c>
      <c r="E295" s="210" t="s">
        <v>23</v>
      </c>
      <c r="F295" s="138" t="s">
        <v>85</v>
      </c>
      <c r="G295" s="138" t="s">
        <v>61</v>
      </c>
      <c r="H295" s="138" t="s">
        <v>24</v>
      </c>
      <c r="I295" s="138" t="s">
        <v>391</v>
      </c>
      <c r="J295" s="173">
        <v>240</v>
      </c>
      <c r="K295" s="140"/>
    </row>
    <row r="296" spans="1:11" s="45" customFormat="1" ht="12.75" hidden="1">
      <c r="A296" s="77"/>
      <c r="B296" s="209" t="s">
        <v>435</v>
      </c>
      <c r="C296" s="168">
        <v>871</v>
      </c>
      <c r="D296" s="168" t="s">
        <v>27</v>
      </c>
      <c r="E296" s="168" t="s">
        <v>23</v>
      </c>
      <c r="F296" s="127" t="s">
        <v>85</v>
      </c>
      <c r="G296" s="127" t="s">
        <v>61</v>
      </c>
      <c r="H296" s="127" t="s">
        <v>23</v>
      </c>
      <c r="I296" s="127"/>
      <c r="J296" s="163"/>
      <c r="K296" s="160"/>
    </row>
    <row r="297" spans="1:11" s="45" customFormat="1" ht="12.75">
      <c r="A297" s="77"/>
      <c r="B297" s="116" t="s">
        <v>120</v>
      </c>
      <c r="C297" s="206">
        <v>871</v>
      </c>
      <c r="D297" s="210" t="s">
        <v>27</v>
      </c>
      <c r="E297" s="210" t="s">
        <v>23</v>
      </c>
      <c r="F297" s="138" t="s">
        <v>45</v>
      </c>
      <c r="G297" s="138" t="s">
        <v>0</v>
      </c>
      <c r="H297" s="138" t="s">
        <v>22</v>
      </c>
      <c r="I297" s="138" t="s">
        <v>349</v>
      </c>
      <c r="J297" s="173">
        <v>240</v>
      </c>
      <c r="K297" s="140">
        <v>125.5</v>
      </c>
    </row>
    <row r="298" spans="1:11" s="45" customFormat="1" ht="12.75">
      <c r="A298" s="77"/>
      <c r="B298" s="109" t="s">
        <v>51</v>
      </c>
      <c r="C298" s="101">
        <v>871</v>
      </c>
      <c r="D298" s="101" t="s">
        <v>27</v>
      </c>
      <c r="E298" s="101" t="s">
        <v>27</v>
      </c>
      <c r="F298" s="101"/>
      <c r="G298" s="101"/>
      <c r="H298" s="101"/>
      <c r="I298" s="101"/>
      <c r="J298" s="123"/>
      <c r="K298" s="23" t="str">
        <f>K299</f>
        <v>6574,2</v>
      </c>
    </row>
    <row r="299" spans="1:11" s="45" customFormat="1" ht="23.25" customHeight="1">
      <c r="A299" s="77"/>
      <c r="B299" s="170" t="s">
        <v>2</v>
      </c>
      <c r="C299" s="127">
        <v>871</v>
      </c>
      <c r="D299" s="127" t="s">
        <v>27</v>
      </c>
      <c r="E299" s="127" t="s">
        <v>27</v>
      </c>
      <c r="F299" s="127" t="s">
        <v>45</v>
      </c>
      <c r="G299" s="127"/>
      <c r="H299" s="127"/>
      <c r="I299" s="127"/>
      <c r="J299" s="185"/>
      <c r="K299" s="160" t="str">
        <f>K300</f>
        <v>6574,2</v>
      </c>
    </row>
    <row r="300" spans="1:11" s="45" customFormat="1" ht="45.75" customHeight="1">
      <c r="A300" s="77"/>
      <c r="B300" s="167" t="s">
        <v>206</v>
      </c>
      <c r="C300" s="168">
        <v>871</v>
      </c>
      <c r="D300" s="168" t="s">
        <v>27</v>
      </c>
      <c r="E300" s="168" t="s">
        <v>27</v>
      </c>
      <c r="F300" s="168" t="s">
        <v>45</v>
      </c>
      <c r="G300" s="168">
        <v>5</v>
      </c>
      <c r="H300" s="169" t="s">
        <v>324</v>
      </c>
      <c r="I300" s="168"/>
      <c r="J300" s="212"/>
      <c r="K300" s="169" t="s">
        <v>482</v>
      </c>
    </row>
    <row r="301" spans="1:11" s="45" customFormat="1" ht="17.25" customHeight="1">
      <c r="A301" s="77"/>
      <c r="B301" s="167" t="s">
        <v>86</v>
      </c>
      <c r="C301" s="168">
        <v>871</v>
      </c>
      <c r="D301" s="168" t="s">
        <v>27</v>
      </c>
      <c r="E301" s="168" t="s">
        <v>27</v>
      </c>
      <c r="F301" s="168" t="s">
        <v>45</v>
      </c>
      <c r="G301" s="168">
        <v>5</v>
      </c>
      <c r="H301" s="169" t="s">
        <v>22</v>
      </c>
      <c r="I301" s="169" t="s">
        <v>258</v>
      </c>
      <c r="J301" s="212"/>
      <c r="K301" s="169">
        <f>K302+K303+K304</f>
        <v>6574.2</v>
      </c>
    </row>
    <row r="302" spans="1:11" s="45" customFormat="1" ht="33.75">
      <c r="A302" s="77"/>
      <c r="B302" s="171" t="s">
        <v>67</v>
      </c>
      <c r="C302" s="155">
        <v>871</v>
      </c>
      <c r="D302" s="155" t="s">
        <v>27</v>
      </c>
      <c r="E302" s="155" t="s">
        <v>27</v>
      </c>
      <c r="F302" s="155" t="s">
        <v>45</v>
      </c>
      <c r="G302" s="155" t="s">
        <v>325</v>
      </c>
      <c r="H302" s="155" t="s">
        <v>22</v>
      </c>
      <c r="I302" s="155" t="s">
        <v>258</v>
      </c>
      <c r="J302" s="141" t="s">
        <v>137</v>
      </c>
      <c r="K302" s="155" t="s">
        <v>481</v>
      </c>
    </row>
    <row r="303" spans="1:11" s="45" customFormat="1" ht="12.75">
      <c r="A303" s="77"/>
      <c r="B303" s="60" t="s">
        <v>120</v>
      </c>
      <c r="C303" s="73">
        <v>871</v>
      </c>
      <c r="D303" s="73" t="s">
        <v>27</v>
      </c>
      <c r="E303" s="73" t="s">
        <v>27</v>
      </c>
      <c r="F303" s="73" t="s">
        <v>45</v>
      </c>
      <c r="G303" s="73">
        <v>5</v>
      </c>
      <c r="H303" s="136" t="s">
        <v>22</v>
      </c>
      <c r="I303" s="20" t="s">
        <v>258</v>
      </c>
      <c r="J303" s="74">
        <v>240</v>
      </c>
      <c r="K303" s="73">
        <v>663.3</v>
      </c>
    </row>
    <row r="304" spans="1:11" s="45" customFormat="1" ht="57" customHeight="1" hidden="1">
      <c r="A304" s="77"/>
      <c r="B304" s="60" t="s">
        <v>121</v>
      </c>
      <c r="C304" s="73">
        <v>871</v>
      </c>
      <c r="D304" s="73" t="s">
        <v>27</v>
      </c>
      <c r="E304" s="73" t="s">
        <v>27</v>
      </c>
      <c r="F304" s="73" t="s">
        <v>45</v>
      </c>
      <c r="G304" s="73">
        <v>5</v>
      </c>
      <c r="H304" s="136" t="s">
        <v>22</v>
      </c>
      <c r="I304" s="20" t="s">
        <v>258</v>
      </c>
      <c r="J304" s="74">
        <v>850</v>
      </c>
      <c r="K304" s="73">
        <v>1</v>
      </c>
    </row>
    <row r="305" spans="1:11" s="45" customFormat="1" ht="53.25" hidden="1">
      <c r="A305" s="77"/>
      <c r="B305" s="70" t="s">
        <v>319</v>
      </c>
      <c r="C305" s="69">
        <v>871</v>
      </c>
      <c r="D305" s="69" t="s">
        <v>27</v>
      </c>
      <c r="E305" s="69" t="s">
        <v>27</v>
      </c>
      <c r="F305" s="69" t="s">
        <v>45</v>
      </c>
      <c r="G305" s="69">
        <v>5</v>
      </c>
      <c r="H305" s="33" t="s">
        <v>24</v>
      </c>
      <c r="I305" s="33" t="s">
        <v>261</v>
      </c>
      <c r="J305" s="75"/>
      <c r="K305" s="135">
        <f>K306</f>
        <v>1</v>
      </c>
    </row>
    <row r="306" spans="1:11" s="45" customFormat="1" ht="12.75">
      <c r="A306" s="77"/>
      <c r="B306" s="60" t="s">
        <v>121</v>
      </c>
      <c r="C306" s="73">
        <v>871</v>
      </c>
      <c r="D306" s="73" t="s">
        <v>27</v>
      </c>
      <c r="E306" s="73" t="s">
        <v>27</v>
      </c>
      <c r="F306" s="73" t="s">
        <v>45</v>
      </c>
      <c r="G306" s="73">
        <v>5</v>
      </c>
      <c r="H306" s="136" t="s">
        <v>22</v>
      </c>
      <c r="I306" s="20" t="s">
        <v>258</v>
      </c>
      <c r="J306" s="74">
        <v>850</v>
      </c>
      <c r="K306" s="73">
        <v>1</v>
      </c>
    </row>
    <row r="307" spans="1:11" s="45" customFormat="1" ht="13.5">
      <c r="A307" s="77"/>
      <c r="B307" s="103" t="s">
        <v>8</v>
      </c>
      <c r="C307" s="104">
        <v>871</v>
      </c>
      <c r="D307" s="104" t="s">
        <v>29</v>
      </c>
      <c r="E307" s="104"/>
      <c r="F307" s="104"/>
      <c r="G307" s="104"/>
      <c r="H307" s="124"/>
      <c r="I307" s="104"/>
      <c r="J307" s="125"/>
      <c r="K307" s="126">
        <f>K308</f>
        <v>17.5</v>
      </c>
    </row>
    <row r="308" spans="1:11" s="45" customFormat="1" ht="12.75">
      <c r="A308" s="77"/>
      <c r="B308" s="218" t="s">
        <v>42</v>
      </c>
      <c r="C308" s="169">
        <v>871</v>
      </c>
      <c r="D308" s="169" t="s">
        <v>29</v>
      </c>
      <c r="E308" s="169" t="s">
        <v>27</v>
      </c>
      <c r="F308" s="169"/>
      <c r="G308" s="169"/>
      <c r="H308" s="169"/>
      <c r="I308" s="169"/>
      <c r="J308" s="176"/>
      <c r="K308" s="191">
        <f>K310</f>
        <v>17.5</v>
      </c>
    </row>
    <row r="309" spans="1:11" s="45" customFormat="1" ht="0.75" customHeight="1" hidden="1">
      <c r="A309" s="77"/>
      <c r="B309" s="167" t="s">
        <v>384</v>
      </c>
      <c r="C309" s="127">
        <v>871</v>
      </c>
      <c r="D309" s="127" t="s">
        <v>29</v>
      </c>
      <c r="E309" s="127" t="s">
        <v>27</v>
      </c>
      <c r="F309" s="127" t="s">
        <v>41</v>
      </c>
      <c r="G309" s="127"/>
      <c r="H309" s="127"/>
      <c r="I309" s="127"/>
      <c r="J309" s="163"/>
      <c r="K309" s="160">
        <f>K310</f>
        <v>17.5</v>
      </c>
    </row>
    <row r="310" spans="1:11" s="45" customFormat="1" ht="35.25" customHeight="1">
      <c r="A310" s="77"/>
      <c r="B310" s="167" t="s">
        <v>179</v>
      </c>
      <c r="C310" s="127">
        <v>871</v>
      </c>
      <c r="D310" s="127" t="s">
        <v>29</v>
      </c>
      <c r="E310" s="127" t="s">
        <v>27</v>
      </c>
      <c r="F310" s="127" t="s">
        <v>41</v>
      </c>
      <c r="G310" s="127"/>
      <c r="H310" s="127" t="s">
        <v>61</v>
      </c>
      <c r="I310" s="127" t="s">
        <v>75</v>
      </c>
      <c r="J310" s="163"/>
      <c r="K310" s="160">
        <f>K311</f>
        <v>17.5</v>
      </c>
    </row>
    <row r="311" spans="1:11" s="45" customFormat="1" ht="33.75">
      <c r="A311" s="77"/>
      <c r="B311" s="171" t="s">
        <v>351</v>
      </c>
      <c r="C311" s="138">
        <v>871</v>
      </c>
      <c r="D311" s="138" t="s">
        <v>29</v>
      </c>
      <c r="E311" s="138" t="s">
        <v>27</v>
      </c>
      <c r="F311" s="138" t="s">
        <v>41</v>
      </c>
      <c r="G311" s="138" t="s">
        <v>61</v>
      </c>
      <c r="H311" s="138" t="s">
        <v>22</v>
      </c>
      <c r="I311" s="138" t="s">
        <v>350</v>
      </c>
      <c r="J311" s="139"/>
      <c r="K311" s="140">
        <f>K312</f>
        <v>17.5</v>
      </c>
    </row>
    <row r="312" spans="1:11" s="45" customFormat="1" ht="1.5" customHeight="1" hidden="1">
      <c r="A312" s="77"/>
      <c r="B312" s="116" t="s">
        <v>120</v>
      </c>
      <c r="C312" s="138">
        <v>871</v>
      </c>
      <c r="D312" s="138" t="s">
        <v>29</v>
      </c>
      <c r="E312" s="138" t="s">
        <v>27</v>
      </c>
      <c r="F312" s="138" t="s">
        <v>41</v>
      </c>
      <c r="G312" s="138" t="s">
        <v>61</v>
      </c>
      <c r="H312" s="138" t="s">
        <v>22</v>
      </c>
      <c r="I312" s="138" t="s">
        <v>350</v>
      </c>
      <c r="J312" s="139" t="s">
        <v>119</v>
      </c>
      <c r="K312" s="140">
        <v>17.5</v>
      </c>
    </row>
    <row r="313" spans="1:11" s="45" customFormat="1" ht="12.75" hidden="1">
      <c r="A313" s="77"/>
      <c r="B313" s="218" t="s">
        <v>46</v>
      </c>
      <c r="C313" s="169">
        <v>871</v>
      </c>
      <c r="D313" s="169" t="s">
        <v>29</v>
      </c>
      <c r="E313" s="169" t="s">
        <v>29</v>
      </c>
      <c r="F313" s="127"/>
      <c r="G313" s="127"/>
      <c r="H313" s="127"/>
      <c r="I313" s="127"/>
      <c r="J313" s="176"/>
      <c r="K313" s="191">
        <f>K314</f>
        <v>17.5</v>
      </c>
    </row>
    <row r="314" spans="1:11" s="45" customFormat="1" ht="32.25" hidden="1">
      <c r="A314" s="77"/>
      <c r="B314" s="167" t="s">
        <v>9</v>
      </c>
      <c r="C314" s="168">
        <v>871</v>
      </c>
      <c r="D314" s="168" t="s">
        <v>29</v>
      </c>
      <c r="E314" s="168" t="s">
        <v>29</v>
      </c>
      <c r="F314" s="168" t="s">
        <v>30</v>
      </c>
      <c r="G314" s="168"/>
      <c r="H314" s="169" t="s">
        <v>268</v>
      </c>
      <c r="I314" s="169"/>
      <c r="J314" s="212"/>
      <c r="K314" s="168">
        <f>K315</f>
        <v>17.5</v>
      </c>
    </row>
    <row r="315" spans="1:11" s="45" customFormat="1" ht="53.25" hidden="1">
      <c r="A315" s="77"/>
      <c r="B315" s="167" t="s">
        <v>10</v>
      </c>
      <c r="C315" s="168">
        <v>871</v>
      </c>
      <c r="D315" s="168" t="s">
        <v>29</v>
      </c>
      <c r="E315" s="168" t="s">
        <v>29</v>
      </c>
      <c r="F315" s="168" t="s">
        <v>30</v>
      </c>
      <c r="G315" s="168">
        <v>2</v>
      </c>
      <c r="H315" s="169" t="s">
        <v>324</v>
      </c>
      <c r="I315" s="169"/>
      <c r="J315" s="212"/>
      <c r="K315" s="168">
        <f>K316</f>
        <v>17.5</v>
      </c>
    </row>
    <row r="316" spans="1:11" s="45" customFormat="1" ht="67.5" hidden="1">
      <c r="A316" s="77"/>
      <c r="B316" s="181" t="s">
        <v>11</v>
      </c>
      <c r="C316" s="206">
        <v>871</v>
      </c>
      <c r="D316" s="206" t="s">
        <v>29</v>
      </c>
      <c r="E316" s="206" t="s">
        <v>29</v>
      </c>
      <c r="F316" s="206" t="s">
        <v>30</v>
      </c>
      <c r="G316" s="206">
        <v>2</v>
      </c>
      <c r="H316" s="155" t="s">
        <v>22</v>
      </c>
      <c r="I316" s="206">
        <v>29240</v>
      </c>
      <c r="J316" s="250"/>
      <c r="K316" s="206">
        <f>K317</f>
        <v>17.5</v>
      </c>
    </row>
    <row r="317" spans="1:11" s="45" customFormat="1" ht="12.75">
      <c r="A317" s="77"/>
      <c r="B317" s="60" t="s">
        <v>120</v>
      </c>
      <c r="C317" s="219">
        <v>871</v>
      </c>
      <c r="D317" s="219" t="s">
        <v>29</v>
      </c>
      <c r="E317" s="219" t="s">
        <v>29</v>
      </c>
      <c r="F317" s="219" t="s">
        <v>30</v>
      </c>
      <c r="G317" s="219">
        <v>2</v>
      </c>
      <c r="H317" s="220" t="s">
        <v>22</v>
      </c>
      <c r="I317" s="219">
        <v>29240</v>
      </c>
      <c r="J317" s="221">
        <v>244</v>
      </c>
      <c r="K317" s="219">
        <v>17.5</v>
      </c>
    </row>
    <row r="318" spans="1:11" s="45" customFormat="1" ht="13.5">
      <c r="A318" s="77"/>
      <c r="B318" s="103" t="s">
        <v>12</v>
      </c>
      <c r="C318" s="128">
        <v>871</v>
      </c>
      <c r="D318" s="128" t="s">
        <v>30</v>
      </c>
      <c r="E318" s="128"/>
      <c r="F318" s="129"/>
      <c r="G318" s="129"/>
      <c r="H318" s="129"/>
      <c r="I318" s="129"/>
      <c r="J318" s="130"/>
      <c r="K318" s="131">
        <f>K319+K345</f>
        <v>6530.9000000000015</v>
      </c>
    </row>
    <row r="319" spans="1:11" s="45" customFormat="1" ht="12.75">
      <c r="A319" s="77"/>
      <c r="B319" s="218" t="s">
        <v>31</v>
      </c>
      <c r="C319" s="226">
        <v>871</v>
      </c>
      <c r="D319" s="226" t="s">
        <v>30</v>
      </c>
      <c r="E319" s="226" t="s">
        <v>22</v>
      </c>
      <c r="F319" s="226"/>
      <c r="G319" s="226"/>
      <c r="H319" s="226"/>
      <c r="I319" s="226"/>
      <c r="J319" s="227"/>
      <c r="K319" s="228">
        <f>K320+K357</f>
        <v>6530.9000000000015</v>
      </c>
    </row>
    <row r="320" spans="1:11" s="45" customFormat="1" ht="21.75">
      <c r="A320" s="77"/>
      <c r="B320" s="183" t="s">
        <v>13</v>
      </c>
      <c r="C320" s="169">
        <v>871</v>
      </c>
      <c r="D320" s="169" t="s">
        <v>30</v>
      </c>
      <c r="E320" s="169" t="s">
        <v>22</v>
      </c>
      <c r="F320" s="127" t="s">
        <v>29</v>
      </c>
      <c r="G320" s="127"/>
      <c r="H320" s="127"/>
      <c r="I320" s="127"/>
      <c r="J320" s="163"/>
      <c r="K320" s="160">
        <f>K321+K328+K331+K340</f>
        <v>6515.9000000000015</v>
      </c>
    </row>
    <row r="321" spans="1:11" s="45" customFormat="1" ht="52.5" customHeight="1">
      <c r="A321" s="77"/>
      <c r="B321" s="167" t="s">
        <v>180</v>
      </c>
      <c r="C321" s="169">
        <v>871</v>
      </c>
      <c r="D321" s="169" t="s">
        <v>30</v>
      </c>
      <c r="E321" s="169" t="s">
        <v>22</v>
      </c>
      <c r="F321" s="127" t="s">
        <v>29</v>
      </c>
      <c r="G321" s="127" t="s">
        <v>71</v>
      </c>
      <c r="H321" s="127" t="s">
        <v>324</v>
      </c>
      <c r="I321" s="127"/>
      <c r="J321" s="163"/>
      <c r="K321" s="160">
        <f>K322+K326</f>
        <v>5654.300000000001</v>
      </c>
    </row>
    <row r="322" spans="1:11" s="45" customFormat="1" ht="21.75">
      <c r="A322" s="77"/>
      <c r="B322" s="183" t="s">
        <v>86</v>
      </c>
      <c r="C322" s="169">
        <v>871</v>
      </c>
      <c r="D322" s="169" t="s">
        <v>30</v>
      </c>
      <c r="E322" s="169" t="s">
        <v>22</v>
      </c>
      <c r="F322" s="127" t="s">
        <v>29</v>
      </c>
      <c r="G322" s="127" t="s">
        <v>71</v>
      </c>
      <c r="H322" s="127" t="s">
        <v>22</v>
      </c>
      <c r="I322" s="127" t="s">
        <v>258</v>
      </c>
      <c r="J322" s="163"/>
      <c r="K322" s="160">
        <f>K323+K324+K325</f>
        <v>5235.700000000001</v>
      </c>
    </row>
    <row r="323" spans="1:11" s="45" customFormat="1" ht="33.75">
      <c r="A323" s="77"/>
      <c r="B323" s="171" t="s">
        <v>67</v>
      </c>
      <c r="C323" s="138">
        <v>871</v>
      </c>
      <c r="D323" s="138" t="s">
        <v>30</v>
      </c>
      <c r="E323" s="138" t="s">
        <v>22</v>
      </c>
      <c r="F323" s="138" t="s">
        <v>29</v>
      </c>
      <c r="G323" s="138" t="s">
        <v>71</v>
      </c>
      <c r="H323" s="138" t="s">
        <v>22</v>
      </c>
      <c r="I323" s="138" t="s">
        <v>258</v>
      </c>
      <c r="J323" s="173">
        <v>110</v>
      </c>
      <c r="K323" s="140">
        <v>3655.7</v>
      </c>
    </row>
    <row r="324" spans="1:11" s="45" customFormat="1" ht="17.25" customHeight="1">
      <c r="A324" s="77"/>
      <c r="B324" s="116" t="s">
        <v>120</v>
      </c>
      <c r="C324" s="138">
        <v>871</v>
      </c>
      <c r="D324" s="138" t="s">
        <v>30</v>
      </c>
      <c r="E324" s="138" t="s">
        <v>22</v>
      </c>
      <c r="F324" s="138" t="s">
        <v>29</v>
      </c>
      <c r="G324" s="138" t="s">
        <v>71</v>
      </c>
      <c r="H324" s="138" t="s">
        <v>22</v>
      </c>
      <c r="I324" s="138" t="s">
        <v>258</v>
      </c>
      <c r="J324" s="173">
        <v>240</v>
      </c>
      <c r="K324" s="140">
        <v>1579.9</v>
      </c>
    </row>
    <row r="325" spans="1:11" s="45" customFormat="1" ht="14.25" customHeight="1">
      <c r="A325" s="77"/>
      <c r="B325" s="172" t="s">
        <v>121</v>
      </c>
      <c r="C325" s="138">
        <v>871</v>
      </c>
      <c r="D325" s="138" t="s">
        <v>30</v>
      </c>
      <c r="E325" s="138" t="s">
        <v>22</v>
      </c>
      <c r="F325" s="138" t="s">
        <v>29</v>
      </c>
      <c r="G325" s="138" t="s">
        <v>71</v>
      </c>
      <c r="H325" s="138" t="s">
        <v>22</v>
      </c>
      <c r="I325" s="138" t="s">
        <v>258</v>
      </c>
      <c r="J325" s="173">
        <v>850</v>
      </c>
      <c r="K325" s="140">
        <v>0.1</v>
      </c>
    </row>
    <row r="326" spans="1:11" s="45" customFormat="1" ht="32.25">
      <c r="A326" s="77"/>
      <c r="B326" s="170" t="s">
        <v>459</v>
      </c>
      <c r="C326" s="169">
        <v>871</v>
      </c>
      <c r="D326" s="169" t="s">
        <v>30</v>
      </c>
      <c r="E326" s="169" t="s">
        <v>22</v>
      </c>
      <c r="F326" s="127" t="s">
        <v>29</v>
      </c>
      <c r="G326" s="127" t="s">
        <v>71</v>
      </c>
      <c r="H326" s="127" t="s">
        <v>24</v>
      </c>
      <c r="I326" s="127" t="s">
        <v>450</v>
      </c>
      <c r="J326" s="163"/>
      <c r="K326" s="160">
        <f>K327</f>
        <v>418.6</v>
      </c>
    </row>
    <row r="327" spans="1:11" s="45" customFormat="1" ht="36.75" customHeight="1">
      <c r="A327" s="77"/>
      <c r="B327" s="171" t="s">
        <v>67</v>
      </c>
      <c r="C327" s="138">
        <v>871</v>
      </c>
      <c r="D327" s="138" t="s">
        <v>30</v>
      </c>
      <c r="E327" s="138" t="s">
        <v>22</v>
      </c>
      <c r="F327" s="138" t="s">
        <v>29</v>
      </c>
      <c r="G327" s="138" t="s">
        <v>71</v>
      </c>
      <c r="H327" s="138" t="s">
        <v>24</v>
      </c>
      <c r="I327" s="138" t="s">
        <v>450</v>
      </c>
      <c r="J327" s="173">
        <v>110</v>
      </c>
      <c r="K327" s="140">
        <v>418.6</v>
      </c>
    </row>
    <row r="328" spans="1:11" s="45" customFormat="1" ht="42.75" customHeight="1">
      <c r="A328" s="77"/>
      <c r="B328" s="134" t="s">
        <v>182</v>
      </c>
      <c r="C328" s="169">
        <v>871</v>
      </c>
      <c r="D328" s="127" t="s">
        <v>30</v>
      </c>
      <c r="E328" s="127" t="s">
        <v>22</v>
      </c>
      <c r="F328" s="127" t="s">
        <v>29</v>
      </c>
      <c r="G328" s="127" t="s">
        <v>77</v>
      </c>
      <c r="H328" s="127" t="s">
        <v>324</v>
      </c>
      <c r="I328" s="127"/>
      <c r="J328" s="163"/>
      <c r="K328" s="160">
        <f>K329</f>
        <v>302.7</v>
      </c>
    </row>
    <row r="329" spans="1:11" s="45" customFormat="1" ht="16.5" customHeight="1">
      <c r="A329" s="77"/>
      <c r="B329" s="183" t="s">
        <v>17</v>
      </c>
      <c r="C329" s="169" t="s">
        <v>245</v>
      </c>
      <c r="D329" s="127" t="s">
        <v>30</v>
      </c>
      <c r="E329" s="127" t="s">
        <v>22</v>
      </c>
      <c r="F329" s="127" t="s">
        <v>29</v>
      </c>
      <c r="G329" s="127" t="s">
        <v>77</v>
      </c>
      <c r="H329" s="127" t="s">
        <v>22</v>
      </c>
      <c r="I329" s="127" t="s">
        <v>332</v>
      </c>
      <c r="J329" s="163"/>
      <c r="K329" s="160">
        <f>K330</f>
        <v>302.7</v>
      </c>
    </row>
    <row r="330" spans="1:11" s="45" customFormat="1" ht="14.25" customHeight="1">
      <c r="A330" s="77"/>
      <c r="B330" s="116" t="s">
        <v>120</v>
      </c>
      <c r="C330" s="138">
        <v>871</v>
      </c>
      <c r="D330" s="138" t="s">
        <v>30</v>
      </c>
      <c r="E330" s="138" t="s">
        <v>22</v>
      </c>
      <c r="F330" s="138" t="s">
        <v>29</v>
      </c>
      <c r="G330" s="138" t="s">
        <v>77</v>
      </c>
      <c r="H330" s="138" t="s">
        <v>22</v>
      </c>
      <c r="I330" s="138" t="s">
        <v>332</v>
      </c>
      <c r="J330" s="173">
        <v>240</v>
      </c>
      <c r="K330" s="140">
        <v>302.7</v>
      </c>
    </row>
    <row r="331" spans="1:11" s="45" customFormat="1" ht="36.75" customHeight="1">
      <c r="A331" s="77"/>
      <c r="B331" s="183" t="s">
        <v>185</v>
      </c>
      <c r="C331" s="127">
        <v>871</v>
      </c>
      <c r="D331" s="127" t="s">
        <v>30</v>
      </c>
      <c r="E331" s="127" t="s">
        <v>22</v>
      </c>
      <c r="F331" s="127" t="s">
        <v>29</v>
      </c>
      <c r="G331" s="127" t="s">
        <v>61</v>
      </c>
      <c r="H331" s="127" t="s">
        <v>324</v>
      </c>
      <c r="I331" s="127"/>
      <c r="J331" s="163"/>
      <c r="K331" s="160">
        <f>K332+K336+K338</f>
        <v>552.6</v>
      </c>
    </row>
    <row r="332" spans="1:11" s="45" customFormat="1" ht="15.75" customHeight="1">
      <c r="A332" s="77"/>
      <c r="B332" s="183" t="s">
        <v>86</v>
      </c>
      <c r="C332" s="127">
        <v>871</v>
      </c>
      <c r="D332" s="127" t="s">
        <v>30</v>
      </c>
      <c r="E332" s="127" t="s">
        <v>22</v>
      </c>
      <c r="F332" s="127" t="s">
        <v>29</v>
      </c>
      <c r="G332" s="127" t="s">
        <v>61</v>
      </c>
      <c r="H332" s="127" t="s">
        <v>22</v>
      </c>
      <c r="I332" s="127" t="s">
        <v>258</v>
      </c>
      <c r="J332" s="173"/>
      <c r="K332" s="160">
        <f>SUM(K333:K335)</f>
        <v>484.3</v>
      </c>
    </row>
    <row r="333" spans="1:11" s="45" customFormat="1" ht="33.75">
      <c r="A333" s="77"/>
      <c r="B333" s="171" t="s">
        <v>67</v>
      </c>
      <c r="C333" s="138">
        <v>871</v>
      </c>
      <c r="D333" s="138" t="s">
        <v>30</v>
      </c>
      <c r="E333" s="138" t="s">
        <v>22</v>
      </c>
      <c r="F333" s="138" t="s">
        <v>29</v>
      </c>
      <c r="G333" s="138" t="s">
        <v>61</v>
      </c>
      <c r="H333" s="138" t="s">
        <v>22</v>
      </c>
      <c r="I333" s="138" t="s">
        <v>258</v>
      </c>
      <c r="J333" s="173">
        <v>110</v>
      </c>
      <c r="K333" s="140">
        <v>367.5</v>
      </c>
    </row>
    <row r="334" spans="1:11" s="45" customFormat="1" ht="20.25" customHeight="1">
      <c r="A334" s="77"/>
      <c r="B334" s="116" t="s">
        <v>120</v>
      </c>
      <c r="C334" s="138">
        <v>871</v>
      </c>
      <c r="D334" s="138" t="s">
        <v>30</v>
      </c>
      <c r="E334" s="138" t="s">
        <v>22</v>
      </c>
      <c r="F334" s="138" t="s">
        <v>29</v>
      </c>
      <c r="G334" s="138" t="s">
        <v>61</v>
      </c>
      <c r="H334" s="138" t="s">
        <v>22</v>
      </c>
      <c r="I334" s="138" t="s">
        <v>258</v>
      </c>
      <c r="J334" s="173">
        <v>240</v>
      </c>
      <c r="K334" s="140">
        <v>116.8</v>
      </c>
    </row>
    <row r="335" spans="1:11" s="45" customFormat="1" ht="16.5" customHeight="1" hidden="1">
      <c r="A335" s="77"/>
      <c r="B335" s="172" t="s">
        <v>121</v>
      </c>
      <c r="C335" s="138">
        <v>871</v>
      </c>
      <c r="D335" s="138" t="s">
        <v>30</v>
      </c>
      <c r="E335" s="138" t="s">
        <v>22</v>
      </c>
      <c r="F335" s="138" t="s">
        <v>29</v>
      </c>
      <c r="G335" s="138" t="s">
        <v>61</v>
      </c>
      <c r="H335" s="138" t="s">
        <v>22</v>
      </c>
      <c r="I335" s="138" t="s">
        <v>258</v>
      </c>
      <c r="J335" s="173">
        <v>850</v>
      </c>
      <c r="K335" s="140">
        <v>0</v>
      </c>
    </row>
    <row r="336" spans="1:11" s="45" customFormat="1" ht="32.25">
      <c r="A336" s="77"/>
      <c r="B336" s="170" t="s">
        <v>458</v>
      </c>
      <c r="C336" s="169">
        <v>871</v>
      </c>
      <c r="D336" s="169" t="s">
        <v>30</v>
      </c>
      <c r="E336" s="169" t="s">
        <v>22</v>
      </c>
      <c r="F336" s="127" t="s">
        <v>29</v>
      </c>
      <c r="G336" s="127" t="s">
        <v>61</v>
      </c>
      <c r="H336" s="127" t="s">
        <v>24</v>
      </c>
      <c r="I336" s="127" t="s">
        <v>450</v>
      </c>
      <c r="J336" s="163"/>
      <c r="K336" s="160">
        <f>K337</f>
        <v>55.9</v>
      </c>
    </row>
    <row r="337" spans="1:11" s="45" customFormat="1" ht="33.75">
      <c r="A337" s="77"/>
      <c r="B337" s="171" t="s">
        <v>67</v>
      </c>
      <c r="C337" s="138">
        <v>871</v>
      </c>
      <c r="D337" s="138" t="s">
        <v>30</v>
      </c>
      <c r="E337" s="138" t="s">
        <v>22</v>
      </c>
      <c r="F337" s="138" t="s">
        <v>29</v>
      </c>
      <c r="G337" s="138" t="s">
        <v>61</v>
      </c>
      <c r="H337" s="138" t="s">
        <v>24</v>
      </c>
      <c r="I337" s="138" t="s">
        <v>450</v>
      </c>
      <c r="J337" s="173">
        <v>110</v>
      </c>
      <c r="K337" s="140">
        <v>55.9</v>
      </c>
    </row>
    <row r="338" spans="1:11" s="45" customFormat="1" ht="42.75">
      <c r="A338" s="77"/>
      <c r="B338" s="170" t="s">
        <v>460</v>
      </c>
      <c r="C338" s="169">
        <v>871</v>
      </c>
      <c r="D338" s="169" t="s">
        <v>30</v>
      </c>
      <c r="E338" s="169" t="s">
        <v>22</v>
      </c>
      <c r="F338" s="127" t="s">
        <v>29</v>
      </c>
      <c r="G338" s="127" t="s">
        <v>61</v>
      </c>
      <c r="H338" s="127" t="s">
        <v>23</v>
      </c>
      <c r="I338" s="127" t="s">
        <v>282</v>
      </c>
      <c r="J338" s="163"/>
      <c r="K338" s="160">
        <f>K339</f>
        <v>12.4</v>
      </c>
    </row>
    <row r="339" spans="1:11" s="45" customFormat="1" ht="33.75">
      <c r="A339" s="77"/>
      <c r="B339" s="171" t="s">
        <v>67</v>
      </c>
      <c r="C339" s="138">
        <v>871</v>
      </c>
      <c r="D339" s="138" t="s">
        <v>30</v>
      </c>
      <c r="E339" s="138" t="s">
        <v>22</v>
      </c>
      <c r="F339" s="138" t="s">
        <v>29</v>
      </c>
      <c r="G339" s="138" t="s">
        <v>61</v>
      </c>
      <c r="H339" s="138" t="s">
        <v>23</v>
      </c>
      <c r="I339" s="138" t="s">
        <v>282</v>
      </c>
      <c r="J339" s="173">
        <v>110</v>
      </c>
      <c r="K339" s="140">
        <v>12.4</v>
      </c>
    </row>
    <row r="340" spans="1:11" s="45" customFormat="1" ht="42">
      <c r="A340" s="77"/>
      <c r="B340" s="134" t="s">
        <v>182</v>
      </c>
      <c r="C340" s="169">
        <v>871</v>
      </c>
      <c r="D340" s="127" t="s">
        <v>30</v>
      </c>
      <c r="E340" s="127" t="s">
        <v>22</v>
      </c>
      <c r="F340" s="127" t="s">
        <v>29</v>
      </c>
      <c r="G340" s="127" t="s">
        <v>77</v>
      </c>
      <c r="H340" s="127" t="s">
        <v>324</v>
      </c>
      <c r="I340" s="127"/>
      <c r="J340" s="163"/>
      <c r="K340" s="160">
        <f>K341</f>
        <v>6.3</v>
      </c>
    </row>
    <row r="341" spans="1:11" s="45" customFormat="1" ht="12.75">
      <c r="A341" s="77"/>
      <c r="B341" s="183" t="s">
        <v>17</v>
      </c>
      <c r="C341" s="169" t="s">
        <v>245</v>
      </c>
      <c r="D341" s="127" t="s">
        <v>30</v>
      </c>
      <c r="E341" s="127" t="s">
        <v>22</v>
      </c>
      <c r="F341" s="127" t="s">
        <v>29</v>
      </c>
      <c r="G341" s="127" t="s">
        <v>77</v>
      </c>
      <c r="H341" s="127" t="s">
        <v>22</v>
      </c>
      <c r="I341" s="127" t="s">
        <v>332</v>
      </c>
      <c r="J341" s="163"/>
      <c r="K341" s="160">
        <f>K342</f>
        <v>6.3</v>
      </c>
    </row>
    <row r="342" spans="1:11" s="45" customFormat="1" ht="15.75" customHeight="1" hidden="1">
      <c r="A342" s="77"/>
      <c r="B342" s="116" t="s">
        <v>120</v>
      </c>
      <c r="C342" s="138">
        <v>871</v>
      </c>
      <c r="D342" s="138" t="s">
        <v>30</v>
      </c>
      <c r="E342" s="138" t="s">
        <v>22</v>
      </c>
      <c r="F342" s="138" t="s">
        <v>29</v>
      </c>
      <c r="G342" s="138" t="s">
        <v>77</v>
      </c>
      <c r="H342" s="138" t="s">
        <v>22</v>
      </c>
      <c r="I342" s="138" t="s">
        <v>332</v>
      </c>
      <c r="J342" s="173">
        <v>240</v>
      </c>
      <c r="K342" s="140">
        <v>6.3</v>
      </c>
    </row>
    <row r="343" spans="1:11" s="45" customFormat="1" ht="12.75" hidden="1">
      <c r="A343" s="77"/>
      <c r="B343" s="179" t="s">
        <v>14</v>
      </c>
      <c r="C343" s="127">
        <v>871</v>
      </c>
      <c r="D343" s="127" t="s">
        <v>30</v>
      </c>
      <c r="E343" s="127" t="s">
        <v>22</v>
      </c>
      <c r="F343" s="127" t="s">
        <v>52</v>
      </c>
      <c r="G343" s="127" t="s">
        <v>102</v>
      </c>
      <c r="H343" s="127" t="s">
        <v>324</v>
      </c>
      <c r="I343" s="127" t="s">
        <v>370</v>
      </c>
      <c r="J343" s="163"/>
      <c r="K343" s="160">
        <f>K344</f>
        <v>0</v>
      </c>
    </row>
    <row r="344" spans="1:11" s="45" customFormat="1" ht="33.75" hidden="1">
      <c r="A344" s="77"/>
      <c r="B344" s="193" t="s">
        <v>15</v>
      </c>
      <c r="C344" s="138">
        <v>871</v>
      </c>
      <c r="D344" s="138" t="s">
        <v>30</v>
      </c>
      <c r="E344" s="138" t="s">
        <v>22</v>
      </c>
      <c r="F344" s="138" t="s">
        <v>52</v>
      </c>
      <c r="G344" s="138" t="s">
        <v>102</v>
      </c>
      <c r="H344" s="138" t="s">
        <v>324</v>
      </c>
      <c r="I344" s="138" t="s">
        <v>370</v>
      </c>
      <c r="J344" s="139" t="s">
        <v>137</v>
      </c>
      <c r="K344" s="140">
        <v>0</v>
      </c>
    </row>
    <row r="345" spans="1:11" s="45" customFormat="1" ht="12.75" hidden="1">
      <c r="A345" s="77"/>
      <c r="B345" s="170" t="s">
        <v>16</v>
      </c>
      <c r="C345" s="127">
        <v>871</v>
      </c>
      <c r="D345" s="127" t="s">
        <v>30</v>
      </c>
      <c r="E345" s="127" t="s">
        <v>26</v>
      </c>
      <c r="F345" s="127"/>
      <c r="G345" s="127"/>
      <c r="H345" s="127"/>
      <c r="I345" s="127"/>
      <c r="J345" s="163"/>
      <c r="K345" s="160">
        <f>K346</f>
        <v>0</v>
      </c>
    </row>
    <row r="346" spans="1:11" s="45" customFormat="1" ht="21.75" hidden="1">
      <c r="A346" s="77"/>
      <c r="B346" s="183" t="s">
        <v>13</v>
      </c>
      <c r="C346" s="127">
        <v>871</v>
      </c>
      <c r="D346" s="127" t="s">
        <v>30</v>
      </c>
      <c r="E346" s="127" t="s">
        <v>26</v>
      </c>
      <c r="F346" s="127" t="s">
        <v>29</v>
      </c>
      <c r="G346" s="127"/>
      <c r="H346" s="127"/>
      <c r="I346" s="127"/>
      <c r="J346" s="163"/>
      <c r="K346" s="160">
        <f>K347</f>
        <v>0</v>
      </c>
    </row>
    <row r="347" spans="1:11" s="45" customFormat="1" ht="42" hidden="1">
      <c r="A347" s="77"/>
      <c r="B347" s="134" t="s">
        <v>182</v>
      </c>
      <c r="C347" s="127">
        <v>871</v>
      </c>
      <c r="D347" s="127" t="s">
        <v>30</v>
      </c>
      <c r="E347" s="127" t="s">
        <v>26</v>
      </c>
      <c r="F347" s="127" t="s">
        <v>29</v>
      </c>
      <c r="G347" s="127" t="s">
        <v>77</v>
      </c>
      <c r="H347" s="127" t="s">
        <v>324</v>
      </c>
      <c r="I347" s="127"/>
      <c r="J347" s="163"/>
      <c r="K347" s="160">
        <f>K348+K350</f>
        <v>0</v>
      </c>
    </row>
    <row r="348" spans="1:11" s="45" customFormat="1" ht="12.75" hidden="1">
      <c r="A348" s="77"/>
      <c r="B348" s="183" t="s">
        <v>17</v>
      </c>
      <c r="C348" s="127">
        <v>871</v>
      </c>
      <c r="D348" s="127" t="s">
        <v>30</v>
      </c>
      <c r="E348" s="127" t="s">
        <v>26</v>
      </c>
      <c r="F348" s="127" t="s">
        <v>29</v>
      </c>
      <c r="G348" s="127" t="s">
        <v>77</v>
      </c>
      <c r="H348" s="127" t="s">
        <v>22</v>
      </c>
      <c r="I348" s="127" t="s">
        <v>332</v>
      </c>
      <c r="J348" s="163"/>
      <c r="K348" s="160">
        <f>K349</f>
        <v>0</v>
      </c>
    </row>
    <row r="349" spans="1:11" s="45" customFormat="1" ht="44.25" customHeight="1" hidden="1">
      <c r="A349" s="77"/>
      <c r="B349" s="116" t="s">
        <v>120</v>
      </c>
      <c r="C349" s="138">
        <v>871</v>
      </c>
      <c r="D349" s="138" t="s">
        <v>30</v>
      </c>
      <c r="E349" s="138" t="s">
        <v>26</v>
      </c>
      <c r="F349" s="138" t="s">
        <v>29</v>
      </c>
      <c r="G349" s="138" t="s">
        <v>77</v>
      </c>
      <c r="H349" s="138" t="s">
        <v>22</v>
      </c>
      <c r="I349" s="138" t="s">
        <v>332</v>
      </c>
      <c r="J349" s="173">
        <v>240</v>
      </c>
      <c r="K349" s="140">
        <v>0</v>
      </c>
    </row>
    <row r="350" spans="1:11" s="45" customFormat="1" ht="42.75" hidden="1">
      <c r="A350" s="77"/>
      <c r="B350" s="201" t="s">
        <v>236</v>
      </c>
      <c r="C350" s="127">
        <v>871</v>
      </c>
      <c r="D350" s="127" t="s">
        <v>30</v>
      </c>
      <c r="E350" s="127" t="s">
        <v>26</v>
      </c>
      <c r="F350" s="127" t="s">
        <v>29</v>
      </c>
      <c r="G350" s="127"/>
      <c r="H350" s="127" t="s">
        <v>77</v>
      </c>
      <c r="I350" s="127" t="s">
        <v>230</v>
      </c>
      <c r="J350" s="163"/>
      <c r="K350" s="160">
        <f>K351</f>
        <v>0</v>
      </c>
    </row>
    <row r="351" spans="1:11" s="45" customFormat="1" ht="12.75" hidden="1">
      <c r="A351" s="77"/>
      <c r="B351" s="116" t="s">
        <v>120</v>
      </c>
      <c r="C351" s="138">
        <v>871</v>
      </c>
      <c r="D351" s="138" t="s">
        <v>30</v>
      </c>
      <c r="E351" s="138" t="s">
        <v>26</v>
      </c>
      <c r="F351" s="138" t="s">
        <v>29</v>
      </c>
      <c r="G351" s="138"/>
      <c r="H351" s="138" t="s">
        <v>77</v>
      </c>
      <c r="I351" s="138" t="s">
        <v>230</v>
      </c>
      <c r="J351" s="173">
        <v>240</v>
      </c>
      <c r="K351" s="140">
        <v>0</v>
      </c>
    </row>
    <row r="352" spans="1:11" s="45" customFormat="1" ht="15.75" hidden="1">
      <c r="A352" s="77"/>
      <c r="B352" s="253" t="s">
        <v>242</v>
      </c>
      <c r="C352" s="127" t="s">
        <v>245</v>
      </c>
      <c r="D352" s="127" t="s">
        <v>109</v>
      </c>
      <c r="E352" s="127"/>
      <c r="F352" s="127"/>
      <c r="G352" s="127"/>
      <c r="H352" s="127"/>
      <c r="I352" s="127"/>
      <c r="J352" s="185"/>
      <c r="K352" s="160">
        <f>K353</f>
        <v>0</v>
      </c>
    </row>
    <row r="353" spans="1:11" s="45" customFormat="1" ht="12.75" hidden="1">
      <c r="A353" s="77"/>
      <c r="B353" s="116" t="s">
        <v>243</v>
      </c>
      <c r="C353" s="162">
        <v>871</v>
      </c>
      <c r="D353" s="138" t="s">
        <v>109</v>
      </c>
      <c r="E353" s="138" t="s">
        <v>23</v>
      </c>
      <c r="F353" s="138"/>
      <c r="G353" s="138"/>
      <c r="H353" s="138"/>
      <c r="I353" s="138"/>
      <c r="J353" s="173"/>
      <c r="K353" s="140">
        <f>K354</f>
        <v>0</v>
      </c>
    </row>
    <row r="354" spans="1:11" s="45" customFormat="1" ht="21.75" hidden="1">
      <c r="A354" s="77"/>
      <c r="B354" s="183" t="s">
        <v>13</v>
      </c>
      <c r="C354" s="162">
        <v>871</v>
      </c>
      <c r="D354" s="138" t="s">
        <v>109</v>
      </c>
      <c r="E354" s="138" t="s">
        <v>23</v>
      </c>
      <c r="F354" s="138" t="s">
        <v>29</v>
      </c>
      <c r="G354" s="138"/>
      <c r="H354" s="138"/>
      <c r="I354" s="138"/>
      <c r="J354" s="173"/>
      <c r="K354" s="140">
        <f>K355</f>
        <v>0</v>
      </c>
    </row>
    <row r="355" spans="1:11" s="45" customFormat="1" ht="42" hidden="1">
      <c r="A355" s="77"/>
      <c r="B355" s="134" t="s">
        <v>182</v>
      </c>
      <c r="C355" s="162">
        <v>871</v>
      </c>
      <c r="D355" s="138" t="s">
        <v>109</v>
      </c>
      <c r="E355" s="138" t="s">
        <v>23</v>
      </c>
      <c r="F355" s="138" t="s">
        <v>29</v>
      </c>
      <c r="G355" s="138" t="s">
        <v>77</v>
      </c>
      <c r="H355" s="138" t="s">
        <v>324</v>
      </c>
      <c r="I355" s="138"/>
      <c r="J355" s="173"/>
      <c r="K355" s="140">
        <f>K356</f>
        <v>0</v>
      </c>
    </row>
    <row r="356" spans="1:11" s="45" customFormat="1" ht="27" customHeight="1" hidden="1">
      <c r="A356" s="77"/>
      <c r="B356" s="134" t="s">
        <v>244</v>
      </c>
      <c r="C356" s="162">
        <v>871</v>
      </c>
      <c r="D356" s="138" t="s">
        <v>109</v>
      </c>
      <c r="E356" s="138" t="s">
        <v>23</v>
      </c>
      <c r="F356" s="138" t="s">
        <v>29</v>
      </c>
      <c r="G356" s="138" t="s">
        <v>77</v>
      </c>
      <c r="H356" s="138" t="s">
        <v>24</v>
      </c>
      <c r="I356" s="138" t="s">
        <v>332</v>
      </c>
      <c r="J356" s="173">
        <v>320</v>
      </c>
      <c r="K356" s="140">
        <v>0</v>
      </c>
    </row>
    <row r="357" spans="1:11" s="45" customFormat="1" ht="26.25" customHeight="1">
      <c r="A357" s="77"/>
      <c r="B357" s="183" t="s">
        <v>341</v>
      </c>
      <c r="C357" s="169">
        <v>871</v>
      </c>
      <c r="D357" s="169" t="s">
        <v>30</v>
      </c>
      <c r="E357" s="169" t="s">
        <v>22</v>
      </c>
      <c r="F357" s="138"/>
      <c r="G357" s="138"/>
      <c r="H357" s="138"/>
      <c r="I357" s="138"/>
      <c r="J357" s="173"/>
      <c r="K357" s="160">
        <f>K358</f>
        <v>15</v>
      </c>
    </row>
    <row r="358" spans="1:11" s="45" customFormat="1" ht="45" customHeight="1">
      <c r="A358" s="77"/>
      <c r="B358" s="231" t="s">
        <v>342</v>
      </c>
      <c r="C358" s="138">
        <v>871</v>
      </c>
      <c r="D358" s="138" t="s">
        <v>30</v>
      </c>
      <c r="E358" s="138" t="s">
        <v>22</v>
      </c>
      <c r="F358" s="138" t="s">
        <v>47</v>
      </c>
      <c r="G358" s="138" t="s">
        <v>61</v>
      </c>
      <c r="H358" s="138" t="s">
        <v>22</v>
      </c>
      <c r="I358" s="138" t="s">
        <v>331</v>
      </c>
      <c r="J358" s="173"/>
      <c r="K358" s="140">
        <f>K359</f>
        <v>15</v>
      </c>
    </row>
    <row r="359" spans="1:11" s="45" customFormat="1" ht="12.75">
      <c r="A359" s="77"/>
      <c r="B359" s="116" t="s">
        <v>344</v>
      </c>
      <c r="C359" s="138">
        <v>871</v>
      </c>
      <c r="D359" s="138" t="s">
        <v>30</v>
      </c>
      <c r="E359" s="138" t="s">
        <v>22</v>
      </c>
      <c r="F359" s="138" t="s">
        <v>47</v>
      </c>
      <c r="G359" s="138" t="s">
        <v>61</v>
      </c>
      <c r="H359" s="138" t="s">
        <v>22</v>
      </c>
      <c r="I359" s="138" t="s">
        <v>331</v>
      </c>
      <c r="J359" s="173">
        <v>240</v>
      </c>
      <c r="K359" s="140">
        <v>15</v>
      </c>
    </row>
    <row r="360" spans="1:11" s="45" customFormat="1" ht="14.25">
      <c r="A360" s="77"/>
      <c r="B360" s="324" t="s">
        <v>96</v>
      </c>
      <c r="C360" s="325">
        <v>871</v>
      </c>
      <c r="D360" s="325" t="s">
        <v>47</v>
      </c>
      <c r="E360" s="326"/>
      <c r="F360" s="164"/>
      <c r="G360" s="164"/>
      <c r="H360" s="164"/>
      <c r="I360" s="164"/>
      <c r="J360" s="313"/>
      <c r="K360" s="165">
        <f>K361</f>
        <v>3625.7</v>
      </c>
    </row>
    <row r="361" spans="1:11" s="45" customFormat="1" ht="12.75">
      <c r="A361" s="77"/>
      <c r="B361" s="167" t="s">
        <v>97</v>
      </c>
      <c r="C361" s="226">
        <v>871</v>
      </c>
      <c r="D361" s="226" t="s">
        <v>47</v>
      </c>
      <c r="E361" s="226" t="s">
        <v>22</v>
      </c>
      <c r="F361" s="127"/>
      <c r="G361" s="127"/>
      <c r="H361" s="127"/>
      <c r="I361" s="127"/>
      <c r="J361" s="163"/>
      <c r="K361" s="160">
        <f>K362+K369</f>
        <v>3625.7</v>
      </c>
    </row>
    <row r="362" spans="1:11" s="45" customFormat="1" ht="36.75" customHeight="1">
      <c r="A362" s="77"/>
      <c r="B362" s="170" t="s">
        <v>9</v>
      </c>
      <c r="C362" s="127">
        <v>871</v>
      </c>
      <c r="D362" s="127" t="s">
        <v>47</v>
      </c>
      <c r="E362" s="127" t="s">
        <v>22</v>
      </c>
      <c r="F362" s="127" t="s">
        <v>30</v>
      </c>
      <c r="G362" s="127"/>
      <c r="H362" s="127"/>
      <c r="I362" s="127"/>
      <c r="J362" s="163"/>
      <c r="K362" s="160">
        <f>K363</f>
        <v>3557.5</v>
      </c>
    </row>
    <row r="363" spans="1:11" s="45" customFormat="1" ht="53.25">
      <c r="A363" s="77"/>
      <c r="B363" s="170" t="s">
        <v>186</v>
      </c>
      <c r="C363" s="127">
        <v>871</v>
      </c>
      <c r="D363" s="127" t="s">
        <v>47</v>
      </c>
      <c r="E363" s="127" t="s">
        <v>22</v>
      </c>
      <c r="F363" s="127" t="s">
        <v>30</v>
      </c>
      <c r="G363" s="127" t="s">
        <v>61</v>
      </c>
      <c r="H363" s="127" t="s">
        <v>324</v>
      </c>
      <c r="I363" s="127"/>
      <c r="J363" s="163"/>
      <c r="K363" s="160">
        <f>K364</f>
        <v>3557.5</v>
      </c>
    </row>
    <row r="364" spans="1:11" s="45" customFormat="1" ht="23.25" customHeight="1">
      <c r="A364" s="77"/>
      <c r="B364" s="170" t="s">
        <v>295</v>
      </c>
      <c r="C364" s="127">
        <v>871</v>
      </c>
      <c r="D364" s="127" t="s">
        <v>47</v>
      </c>
      <c r="E364" s="127" t="s">
        <v>22</v>
      </c>
      <c r="F364" s="127" t="s">
        <v>30</v>
      </c>
      <c r="G364" s="127" t="s">
        <v>61</v>
      </c>
      <c r="H364" s="127" t="s">
        <v>324</v>
      </c>
      <c r="I364" s="127"/>
      <c r="J364" s="163"/>
      <c r="K364" s="160">
        <f>K365</f>
        <v>3557.5</v>
      </c>
    </row>
    <row r="365" spans="1:11" s="45" customFormat="1" ht="21.75">
      <c r="A365" s="77"/>
      <c r="B365" s="170" t="s">
        <v>86</v>
      </c>
      <c r="C365" s="127">
        <v>871</v>
      </c>
      <c r="D365" s="127" t="s">
        <v>47</v>
      </c>
      <c r="E365" s="127" t="s">
        <v>22</v>
      </c>
      <c r="F365" s="127" t="s">
        <v>30</v>
      </c>
      <c r="G365" s="127" t="s">
        <v>61</v>
      </c>
      <c r="H365" s="127" t="s">
        <v>22</v>
      </c>
      <c r="I365" s="127" t="s">
        <v>258</v>
      </c>
      <c r="J365" s="163"/>
      <c r="K365" s="160">
        <f>K366+K367+K368</f>
        <v>3557.5</v>
      </c>
    </row>
    <row r="366" spans="1:11" s="45" customFormat="1" ht="33.75">
      <c r="A366" s="77"/>
      <c r="B366" s="171" t="s">
        <v>67</v>
      </c>
      <c r="C366" s="138">
        <v>871</v>
      </c>
      <c r="D366" s="138" t="s">
        <v>47</v>
      </c>
      <c r="E366" s="138" t="s">
        <v>22</v>
      </c>
      <c r="F366" s="138" t="s">
        <v>30</v>
      </c>
      <c r="G366" s="138" t="s">
        <v>61</v>
      </c>
      <c r="H366" s="138" t="s">
        <v>22</v>
      </c>
      <c r="I366" s="138" t="s">
        <v>258</v>
      </c>
      <c r="J366" s="173">
        <v>110</v>
      </c>
      <c r="K366" s="140">
        <v>1258.5</v>
      </c>
    </row>
    <row r="367" spans="1:11" s="45" customFormat="1" ht="15" customHeight="1">
      <c r="A367" s="77"/>
      <c r="B367" s="116" t="s">
        <v>120</v>
      </c>
      <c r="C367" s="138">
        <v>871</v>
      </c>
      <c r="D367" s="138" t="s">
        <v>47</v>
      </c>
      <c r="E367" s="138" t="s">
        <v>22</v>
      </c>
      <c r="F367" s="138" t="s">
        <v>30</v>
      </c>
      <c r="G367" s="138" t="s">
        <v>61</v>
      </c>
      <c r="H367" s="138" t="s">
        <v>22</v>
      </c>
      <c r="I367" s="138" t="s">
        <v>258</v>
      </c>
      <c r="J367" s="173">
        <v>240</v>
      </c>
      <c r="K367" s="140">
        <v>408.2</v>
      </c>
    </row>
    <row r="368" spans="1:11" s="45" customFormat="1" ht="12.75">
      <c r="A368" s="77"/>
      <c r="B368" s="172" t="s">
        <v>471</v>
      </c>
      <c r="C368" s="138">
        <v>871</v>
      </c>
      <c r="D368" s="138" t="s">
        <v>47</v>
      </c>
      <c r="E368" s="138" t="s">
        <v>22</v>
      </c>
      <c r="F368" s="138" t="s">
        <v>30</v>
      </c>
      <c r="G368" s="138" t="s">
        <v>61</v>
      </c>
      <c r="H368" s="138" t="s">
        <v>22</v>
      </c>
      <c r="I368" s="138" t="s">
        <v>258</v>
      </c>
      <c r="J368" s="173">
        <v>410</v>
      </c>
      <c r="K368" s="140">
        <v>1890.8</v>
      </c>
    </row>
    <row r="369" spans="1:11" s="45" customFormat="1" ht="24" customHeight="1">
      <c r="A369" s="77"/>
      <c r="B369" s="183" t="s">
        <v>13</v>
      </c>
      <c r="C369" s="127" t="s">
        <v>245</v>
      </c>
      <c r="D369" s="127" t="s">
        <v>47</v>
      </c>
      <c r="E369" s="127" t="s">
        <v>22</v>
      </c>
      <c r="F369" s="127" t="s">
        <v>29</v>
      </c>
      <c r="G369" s="127"/>
      <c r="H369" s="127"/>
      <c r="I369" s="127"/>
      <c r="J369" s="185"/>
      <c r="K369" s="160">
        <f>K370</f>
        <v>68.2</v>
      </c>
    </row>
    <row r="370" spans="1:11" s="45" customFormat="1" ht="45">
      <c r="A370" s="77"/>
      <c r="B370" s="203" t="s">
        <v>182</v>
      </c>
      <c r="C370" s="138">
        <v>871</v>
      </c>
      <c r="D370" s="138" t="s">
        <v>47</v>
      </c>
      <c r="E370" s="138" t="s">
        <v>22</v>
      </c>
      <c r="F370" s="138" t="s">
        <v>29</v>
      </c>
      <c r="G370" s="138" t="s">
        <v>77</v>
      </c>
      <c r="H370" s="138" t="s">
        <v>324</v>
      </c>
      <c r="I370" s="138"/>
      <c r="J370" s="139"/>
      <c r="K370" s="140">
        <f>K371</f>
        <v>68.2</v>
      </c>
    </row>
    <row r="371" spans="1:11" s="45" customFormat="1" ht="12.75" customHeight="1">
      <c r="A371" s="77"/>
      <c r="B371" s="171" t="s">
        <v>17</v>
      </c>
      <c r="C371" s="138">
        <v>871</v>
      </c>
      <c r="D371" s="138" t="s">
        <v>47</v>
      </c>
      <c r="E371" s="138" t="s">
        <v>22</v>
      </c>
      <c r="F371" s="138" t="s">
        <v>29</v>
      </c>
      <c r="G371" s="138" t="s">
        <v>77</v>
      </c>
      <c r="H371" s="138" t="s">
        <v>22</v>
      </c>
      <c r="I371" s="138" t="s">
        <v>332</v>
      </c>
      <c r="J371" s="139"/>
      <c r="K371" s="140">
        <f>K372</f>
        <v>68.2</v>
      </c>
    </row>
    <row r="372" spans="1:11" s="45" customFormat="1" ht="12.75" hidden="1">
      <c r="A372" s="77"/>
      <c r="B372" s="116" t="s">
        <v>120</v>
      </c>
      <c r="C372" s="169">
        <v>871</v>
      </c>
      <c r="D372" s="169" t="s">
        <v>30</v>
      </c>
      <c r="E372" s="169" t="s">
        <v>22</v>
      </c>
      <c r="F372" s="138" t="s">
        <v>29</v>
      </c>
      <c r="G372" s="138" t="s">
        <v>77</v>
      </c>
      <c r="H372" s="138" t="s">
        <v>22</v>
      </c>
      <c r="I372" s="138" t="s">
        <v>332</v>
      </c>
      <c r="J372" s="173">
        <v>240</v>
      </c>
      <c r="K372" s="140">
        <v>68.2</v>
      </c>
    </row>
    <row r="373" spans="1:11" s="45" customFormat="1" ht="15.75" hidden="1">
      <c r="A373" s="77"/>
      <c r="B373" s="253" t="s">
        <v>308</v>
      </c>
      <c r="C373" s="254" t="s">
        <v>245</v>
      </c>
      <c r="D373" s="254" t="s">
        <v>85</v>
      </c>
      <c r="E373" s="254"/>
      <c r="F373" s="254"/>
      <c r="G373" s="254"/>
      <c r="H373" s="254"/>
      <c r="I373" s="254"/>
      <c r="J373" s="255"/>
      <c r="K373" s="256">
        <f>K374</f>
        <v>0</v>
      </c>
    </row>
    <row r="374" spans="1:11" s="45" customFormat="1" ht="12.75" hidden="1">
      <c r="A374" s="77"/>
      <c r="B374" s="209" t="s">
        <v>308</v>
      </c>
      <c r="C374" s="127" t="s">
        <v>245</v>
      </c>
      <c r="D374" s="127" t="s">
        <v>85</v>
      </c>
      <c r="E374" s="127" t="s">
        <v>22</v>
      </c>
      <c r="F374" s="127"/>
      <c r="G374" s="127"/>
      <c r="H374" s="127"/>
      <c r="I374" s="127"/>
      <c r="J374" s="185"/>
      <c r="K374" s="160">
        <f>K375</f>
        <v>0</v>
      </c>
    </row>
    <row r="375" spans="1:11" s="45" customFormat="1" ht="12.75" hidden="1">
      <c r="A375" s="77"/>
      <c r="B375" s="209" t="s">
        <v>309</v>
      </c>
      <c r="C375" s="127" t="s">
        <v>245</v>
      </c>
      <c r="D375" s="127" t="s">
        <v>85</v>
      </c>
      <c r="E375" s="127" t="s">
        <v>22</v>
      </c>
      <c r="F375" s="127" t="s">
        <v>310</v>
      </c>
      <c r="G375" s="127"/>
      <c r="H375" s="127"/>
      <c r="I375" s="127"/>
      <c r="J375" s="185"/>
      <c r="K375" s="160">
        <f>K376</f>
        <v>0</v>
      </c>
    </row>
    <row r="376" spans="1:11" s="45" customFormat="1" ht="12.75" hidden="1">
      <c r="A376" s="77"/>
      <c r="B376" s="116" t="s">
        <v>311</v>
      </c>
      <c r="C376" s="138" t="s">
        <v>245</v>
      </c>
      <c r="D376" s="138" t="s">
        <v>85</v>
      </c>
      <c r="E376" s="138" t="s">
        <v>22</v>
      </c>
      <c r="F376" s="138" t="s">
        <v>310</v>
      </c>
      <c r="G376" s="138" t="s">
        <v>61</v>
      </c>
      <c r="H376" s="138" t="s">
        <v>324</v>
      </c>
      <c r="I376" s="138" t="s">
        <v>314</v>
      </c>
      <c r="J376" s="173"/>
      <c r="K376" s="140">
        <f>K377</f>
        <v>0</v>
      </c>
    </row>
    <row r="377" spans="1:11" s="45" customFormat="1" ht="12.75" hidden="1">
      <c r="A377" s="77"/>
      <c r="B377" s="116" t="s">
        <v>312</v>
      </c>
      <c r="C377" s="138" t="s">
        <v>245</v>
      </c>
      <c r="D377" s="138" t="s">
        <v>85</v>
      </c>
      <c r="E377" s="138" t="s">
        <v>22</v>
      </c>
      <c r="F377" s="138" t="s">
        <v>310</v>
      </c>
      <c r="G377" s="138" t="s">
        <v>61</v>
      </c>
      <c r="H377" s="138" t="s">
        <v>324</v>
      </c>
      <c r="I377" s="138" t="s">
        <v>314</v>
      </c>
      <c r="J377" s="173"/>
      <c r="K377" s="140">
        <f>K378</f>
        <v>0</v>
      </c>
    </row>
    <row r="378" spans="1:11" ht="25.5" customHeight="1" hidden="1">
      <c r="A378" s="43">
        <v>2</v>
      </c>
      <c r="B378" s="116" t="s">
        <v>313</v>
      </c>
      <c r="C378" s="138" t="s">
        <v>245</v>
      </c>
      <c r="D378" s="138" t="s">
        <v>85</v>
      </c>
      <c r="E378" s="138" t="s">
        <v>22</v>
      </c>
      <c r="F378" s="138" t="s">
        <v>310</v>
      </c>
      <c r="G378" s="138" t="s">
        <v>61</v>
      </c>
      <c r="H378" s="138" t="s">
        <v>324</v>
      </c>
      <c r="I378" s="138" t="s">
        <v>314</v>
      </c>
      <c r="J378" s="173">
        <v>730</v>
      </c>
      <c r="K378" s="140">
        <v>0</v>
      </c>
    </row>
    <row r="379" spans="1:11" ht="25.5" hidden="1">
      <c r="A379" s="6"/>
      <c r="B379" s="272" t="s">
        <v>148</v>
      </c>
      <c r="C379" s="273">
        <v>872</v>
      </c>
      <c r="D379" s="274"/>
      <c r="E379" s="274"/>
      <c r="F379" s="274"/>
      <c r="G379" s="274"/>
      <c r="H379" s="274"/>
      <c r="I379" s="274"/>
      <c r="J379" s="274"/>
      <c r="K379" s="275">
        <f>K380++K386</f>
        <v>50</v>
      </c>
    </row>
    <row r="380" spans="1:11" ht="21" hidden="1">
      <c r="A380" s="6"/>
      <c r="B380" s="257" t="s">
        <v>147</v>
      </c>
      <c r="C380" s="258">
        <v>872</v>
      </c>
      <c r="D380" s="259" t="s">
        <v>22</v>
      </c>
      <c r="E380" s="259" t="s">
        <v>23</v>
      </c>
      <c r="F380" s="259" t="s">
        <v>59</v>
      </c>
      <c r="G380" s="259"/>
      <c r="H380" s="259"/>
      <c r="I380" s="259"/>
      <c r="J380" s="260"/>
      <c r="K380" s="261">
        <f>K381</f>
        <v>0</v>
      </c>
    </row>
    <row r="381" spans="1:11" ht="21" hidden="1">
      <c r="A381" s="6"/>
      <c r="B381" s="257" t="s">
        <v>148</v>
      </c>
      <c r="C381" s="258">
        <v>872</v>
      </c>
      <c r="D381" s="259" t="s">
        <v>22</v>
      </c>
      <c r="E381" s="259" t="s">
        <v>23</v>
      </c>
      <c r="F381" s="259" t="s">
        <v>59</v>
      </c>
      <c r="G381" s="259"/>
      <c r="H381" s="259" t="s">
        <v>61</v>
      </c>
      <c r="I381" s="259"/>
      <c r="J381" s="260"/>
      <c r="K381" s="261">
        <f>K382+K384</f>
        <v>0</v>
      </c>
    </row>
    <row r="382" spans="1:11" ht="22.5" hidden="1">
      <c r="A382" s="6"/>
      <c r="B382" s="262" t="s">
        <v>62</v>
      </c>
      <c r="C382" s="263">
        <v>872</v>
      </c>
      <c r="D382" s="264" t="s">
        <v>22</v>
      </c>
      <c r="E382" s="264" t="s">
        <v>23</v>
      </c>
      <c r="F382" s="264" t="s">
        <v>59</v>
      </c>
      <c r="G382" s="264"/>
      <c r="H382" s="264" t="s">
        <v>61</v>
      </c>
      <c r="I382" s="264" t="s">
        <v>63</v>
      </c>
      <c r="J382" s="265"/>
      <c r="K382" s="266">
        <f>K383</f>
        <v>0</v>
      </c>
    </row>
    <row r="383" spans="1:11" ht="33.75" hidden="1">
      <c r="A383" s="6"/>
      <c r="B383" s="262" t="s">
        <v>67</v>
      </c>
      <c r="C383" s="263">
        <v>872</v>
      </c>
      <c r="D383" s="264" t="s">
        <v>22</v>
      </c>
      <c r="E383" s="264" t="s">
        <v>23</v>
      </c>
      <c r="F383" s="264" t="s">
        <v>59</v>
      </c>
      <c r="G383" s="264"/>
      <c r="H383" s="264" t="s">
        <v>61</v>
      </c>
      <c r="I383" s="264" t="s">
        <v>63</v>
      </c>
      <c r="J383" s="265" t="s">
        <v>118</v>
      </c>
      <c r="K383" s="266">
        <v>0</v>
      </c>
    </row>
    <row r="384" spans="1:11" ht="12.75" hidden="1">
      <c r="A384" s="6"/>
      <c r="B384" s="267" t="s">
        <v>65</v>
      </c>
      <c r="C384" s="268">
        <v>872</v>
      </c>
      <c r="D384" s="264" t="s">
        <v>22</v>
      </c>
      <c r="E384" s="264" t="s">
        <v>23</v>
      </c>
      <c r="F384" s="264" t="s">
        <v>59</v>
      </c>
      <c r="G384" s="264"/>
      <c r="H384" s="264" t="s">
        <v>61</v>
      </c>
      <c r="I384" s="264" t="s">
        <v>64</v>
      </c>
      <c r="J384" s="265"/>
      <c r="K384" s="266">
        <f>K385</f>
        <v>0</v>
      </c>
    </row>
    <row r="385" spans="1:11" ht="12.75" hidden="1">
      <c r="A385" s="6"/>
      <c r="B385" s="89" t="s">
        <v>120</v>
      </c>
      <c r="C385" s="264">
        <v>872</v>
      </c>
      <c r="D385" s="264" t="s">
        <v>22</v>
      </c>
      <c r="E385" s="264" t="s">
        <v>23</v>
      </c>
      <c r="F385" s="264" t="s">
        <v>59</v>
      </c>
      <c r="G385" s="264"/>
      <c r="H385" s="264" t="s">
        <v>61</v>
      </c>
      <c r="I385" s="264" t="s">
        <v>64</v>
      </c>
      <c r="J385" s="265" t="s">
        <v>119</v>
      </c>
      <c r="K385" s="266">
        <v>0</v>
      </c>
    </row>
    <row r="386" spans="1:11" ht="21">
      <c r="A386" s="337">
        <v>2</v>
      </c>
      <c r="B386" s="338" t="s">
        <v>147</v>
      </c>
      <c r="C386" s="339">
        <v>872</v>
      </c>
      <c r="D386" s="132" t="s">
        <v>22</v>
      </c>
      <c r="E386" s="132" t="s">
        <v>85</v>
      </c>
      <c r="F386" s="132" t="s">
        <v>59</v>
      </c>
      <c r="G386" s="132"/>
      <c r="H386" s="132"/>
      <c r="I386" s="132"/>
      <c r="J386" s="340"/>
      <c r="K386" s="121">
        <f>K387</f>
        <v>50</v>
      </c>
    </row>
    <row r="387" spans="1:11" ht="12.75">
      <c r="A387" s="6"/>
      <c r="B387" s="177" t="s">
        <v>60</v>
      </c>
      <c r="C387" s="269">
        <v>872</v>
      </c>
      <c r="D387" s="127" t="s">
        <v>22</v>
      </c>
      <c r="E387" s="127" t="s">
        <v>85</v>
      </c>
      <c r="F387" s="127" t="s">
        <v>59</v>
      </c>
      <c r="G387" s="127" t="s">
        <v>61</v>
      </c>
      <c r="H387" s="127" t="s">
        <v>324</v>
      </c>
      <c r="I387" s="127"/>
      <c r="J387" s="139"/>
      <c r="K387" s="160">
        <f>K388</f>
        <v>50</v>
      </c>
    </row>
    <row r="388" spans="1:11" ht="33.75">
      <c r="A388" s="6"/>
      <c r="B388" s="181" t="s">
        <v>153</v>
      </c>
      <c r="C388" s="206">
        <v>872</v>
      </c>
      <c r="D388" s="138" t="s">
        <v>22</v>
      </c>
      <c r="E388" s="138" t="s">
        <v>85</v>
      </c>
      <c r="F388" s="138" t="s">
        <v>59</v>
      </c>
      <c r="G388" s="138" t="s">
        <v>61</v>
      </c>
      <c r="H388" s="138" t="s">
        <v>324</v>
      </c>
      <c r="I388" s="138" t="s">
        <v>259</v>
      </c>
      <c r="J388" s="139"/>
      <c r="K388" s="140">
        <f>K389</f>
        <v>50</v>
      </c>
    </row>
    <row r="389" spans="1:11" ht="32.25" customHeight="1" hidden="1">
      <c r="A389" s="6"/>
      <c r="B389" s="116" t="s">
        <v>120</v>
      </c>
      <c r="C389" s="138">
        <v>872</v>
      </c>
      <c r="D389" s="138" t="s">
        <v>22</v>
      </c>
      <c r="E389" s="138" t="s">
        <v>85</v>
      </c>
      <c r="F389" s="138" t="s">
        <v>59</v>
      </c>
      <c r="G389" s="138" t="s">
        <v>61</v>
      </c>
      <c r="H389" s="138" t="s">
        <v>324</v>
      </c>
      <c r="I389" s="138" t="s">
        <v>259</v>
      </c>
      <c r="J389" s="139" t="s">
        <v>119</v>
      </c>
      <c r="K389" s="140">
        <v>50</v>
      </c>
    </row>
    <row r="390" spans="1:11" ht="17.25" customHeight="1" hidden="1">
      <c r="A390" s="6"/>
      <c r="B390" s="336" t="s">
        <v>284</v>
      </c>
      <c r="C390" s="206">
        <v>872</v>
      </c>
      <c r="D390" s="138" t="s">
        <v>22</v>
      </c>
      <c r="E390" s="138" t="s">
        <v>85</v>
      </c>
      <c r="F390" s="138" t="s">
        <v>59</v>
      </c>
      <c r="G390" s="138" t="s">
        <v>61</v>
      </c>
      <c r="H390" s="138" t="s">
        <v>324</v>
      </c>
      <c r="I390" s="138" t="s">
        <v>261</v>
      </c>
      <c r="J390" s="139"/>
      <c r="K390" s="140">
        <f>K391</f>
        <v>50</v>
      </c>
    </row>
    <row r="391" spans="1:17" s="78" customFormat="1" ht="12.75">
      <c r="A391" s="79"/>
      <c r="B391" s="116" t="s">
        <v>120</v>
      </c>
      <c r="C391" s="138">
        <v>872</v>
      </c>
      <c r="D391" s="138" t="s">
        <v>22</v>
      </c>
      <c r="E391" s="138" t="s">
        <v>85</v>
      </c>
      <c r="F391" s="138" t="s">
        <v>59</v>
      </c>
      <c r="G391" s="138" t="s">
        <v>61</v>
      </c>
      <c r="H391" s="138" t="s">
        <v>324</v>
      </c>
      <c r="I391" s="138" t="s">
        <v>259</v>
      </c>
      <c r="J391" s="139" t="s">
        <v>119</v>
      </c>
      <c r="K391" s="140">
        <v>50</v>
      </c>
      <c r="Q391" s="78" t="s">
        <v>326</v>
      </c>
    </row>
    <row r="392" spans="2:11" ht="12.75">
      <c r="B392" s="270" t="s">
        <v>98</v>
      </c>
      <c r="C392" s="270"/>
      <c r="D392" s="270"/>
      <c r="E392" s="270"/>
      <c r="F392" s="270"/>
      <c r="G392" s="270"/>
      <c r="H392" s="270"/>
      <c r="I392" s="270"/>
      <c r="J392" s="270"/>
      <c r="K392" s="271">
        <f>K11+K386</f>
        <v>35715.4</v>
      </c>
    </row>
  </sheetData>
  <sheetProtection/>
  <mergeCells count="14">
    <mergeCell ref="H3:K3"/>
    <mergeCell ref="A7:J7"/>
    <mergeCell ref="D5:K5"/>
    <mergeCell ref="J8:K8"/>
    <mergeCell ref="C1:K1"/>
    <mergeCell ref="C2:K2"/>
    <mergeCell ref="C4:K4"/>
    <mergeCell ref="D11:J11"/>
    <mergeCell ref="D9:J9"/>
    <mergeCell ref="K9:K10"/>
    <mergeCell ref="F10:I10"/>
    <mergeCell ref="A6:K6"/>
    <mergeCell ref="A9:A10"/>
    <mergeCell ref="B9:B10"/>
  </mergeCells>
  <printOptions/>
  <pageMargins left="0.7086614173228347" right="0.2755905511811024" top="0.31496062992125984" bottom="0.31496062992125984" header="0.2755905511811024" footer="0.15748031496062992"/>
  <pageSetup horizontalDpi="600" verticalDpi="600" orientation="portrait" paperSize="9" scale="85" r:id="rId1"/>
  <ignoredErrors>
    <ignoredError sqref="H11:J11 K31 K14:K16 J29:J31 J48:J51 J53:J63 J139:J151 K19 K23 K29 J33 J35 J37:K37 J46:K46 K48:K51 K98 H104:J107 K125 K147:K151 K153:K155 K173 K175 K189 K191 H43:K44 K93 J190 H12:I14 J153:J164 H139:I140 K171 K59:K61 K193 K104:K105 K169 K107:K109 K157:K158 K161 H29:I29 I15 I18 I30 H48:I49 I45:J45 H63:I63 I60 H72:I72 H91:K91 I73 J72:J75 K74 I92:J92 J93:J94 I97:J97 D97:F99 J98:J99 K123 D123:F126 J123:J126 K139:K143 I68 H146:I149 H153:I153 H171:I174 I188:J188 I191:J192 J193:J194 J65:K65 H58:I59 I55 J23:J25 D91:F94 D29:F38 D139:F164 D23:F25 D188:F194 D72:F75 D104:F110 C11:F11 D43:F63 J109:J110 I108:J108 H168:I168 I162 D66:F68 J67:J68 H160:I161 I154 I157 H78:K79 D78:F79 H53:I54 I50 K53:K55 J189 J168:J176 D169:F176 K163 D168 F168 D12:F20 J12:J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L215"/>
  <sheetViews>
    <sheetView tabSelected="1" zoomScale="110" zoomScaleNormal="110" zoomScalePageLayoutView="0" workbookViewId="0" topLeftCell="A1">
      <selection activeCell="A8" sqref="A8:J187"/>
    </sheetView>
  </sheetViews>
  <sheetFormatPr defaultColWidth="9.140625" defaultRowHeight="12.75"/>
  <cols>
    <col min="1" max="1" width="1.1484375" style="4" customWidth="1"/>
    <col min="2" max="2" width="62.140625" style="4" customWidth="1"/>
    <col min="3" max="3" width="2.8515625" style="4" customWidth="1"/>
    <col min="4" max="4" width="3.28125" style="4" customWidth="1"/>
    <col min="5" max="5" width="3.00390625" style="4" customWidth="1"/>
    <col min="6" max="6" width="4.8515625" style="4" customWidth="1"/>
    <col min="7" max="7" width="4.140625" style="4" customWidth="1"/>
    <col min="8" max="8" width="3.57421875" style="4" customWidth="1"/>
    <col min="9" max="9" width="4.421875" style="4" customWidth="1"/>
    <col min="10" max="10" width="11.57421875" style="4" customWidth="1"/>
    <col min="11" max="16384" width="9.140625" style="4" customWidth="1"/>
  </cols>
  <sheetData>
    <row r="1" spans="3:10" ht="17.25" customHeight="1">
      <c r="C1" s="374" t="s">
        <v>488</v>
      </c>
      <c r="D1" s="375"/>
      <c r="E1" s="375"/>
      <c r="F1" s="375"/>
      <c r="G1" s="375"/>
      <c r="H1" s="375"/>
      <c r="I1" s="375"/>
      <c r="J1" s="375"/>
    </row>
    <row r="2" spans="2:10" ht="54.75" customHeight="1">
      <c r="B2" s="376" t="s">
        <v>494</v>
      </c>
      <c r="C2" s="376"/>
      <c r="D2" s="376"/>
      <c r="E2" s="376"/>
      <c r="F2" s="376"/>
      <c r="G2" s="376"/>
      <c r="H2" s="376"/>
      <c r="I2" s="376"/>
      <c r="J2" s="376"/>
    </row>
    <row r="3" spans="1:12" ht="15.75" customHeight="1">
      <c r="A3" s="1"/>
      <c r="B3" s="1"/>
      <c r="C3" s="1"/>
      <c r="D3" s="1"/>
      <c r="E3" s="1"/>
      <c r="F3" s="1"/>
      <c r="H3" s="369" t="s">
        <v>410</v>
      </c>
      <c r="I3" s="369"/>
      <c r="J3" s="369"/>
      <c r="K3" s="1"/>
      <c r="L3" s="1"/>
    </row>
    <row r="4" spans="1:12" ht="37.5" customHeight="1" hidden="1">
      <c r="A4" s="1"/>
      <c r="B4" s="2"/>
      <c r="C4" s="2"/>
      <c r="D4" s="2"/>
      <c r="E4" s="2"/>
      <c r="F4" s="2"/>
      <c r="G4" s="2"/>
      <c r="H4" s="2"/>
      <c r="I4" s="2"/>
      <c r="J4" s="3"/>
      <c r="K4" s="3"/>
      <c r="L4" s="1"/>
    </row>
    <row r="5" spans="1:12" ht="66.75" customHeight="1">
      <c r="A5" s="1"/>
      <c r="B5" s="1"/>
      <c r="C5" s="372" t="s">
        <v>462</v>
      </c>
      <c r="D5" s="372"/>
      <c r="E5" s="372"/>
      <c r="F5" s="372"/>
      <c r="G5" s="372"/>
      <c r="H5" s="372"/>
      <c r="I5" s="372"/>
      <c r="J5" s="372"/>
      <c r="K5" s="2"/>
      <c r="L5" s="2"/>
    </row>
    <row r="6" spans="1:12" ht="12" customHeight="1">
      <c r="A6" s="1"/>
      <c r="B6" s="1"/>
      <c r="C6" s="369" t="s">
        <v>475</v>
      </c>
      <c r="D6" s="369"/>
      <c r="E6" s="369"/>
      <c r="F6" s="369"/>
      <c r="G6" s="369"/>
      <c r="H6" s="369"/>
      <c r="I6" s="369"/>
      <c r="J6" s="369"/>
      <c r="K6" s="1"/>
      <c r="L6" s="1"/>
    </row>
    <row r="7" spans="1:12" ht="56.2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55.5" customHeight="1">
      <c r="A8" s="373" t="s">
        <v>463</v>
      </c>
      <c r="B8" s="373"/>
      <c r="C8" s="373"/>
      <c r="D8" s="373"/>
      <c r="E8" s="373"/>
      <c r="F8" s="373"/>
      <c r="G8" s="373"/>
      <c r="H8" s="373"/>
      <c r="I8" s="373"/>
      <c r="J8" s="373"/>
      <c r="K8" s="1"/>
      <c r="L8" s="1"/>
    </row>
    <row r="9" spans="2:10" ht="102.75" customHeight="1">
      <c r="B9" s="80" t="s">
        <v>35</v>
      </c>
      <c r="C9" s="81" t="s">
        <v>93</v>
      </c>
      <c r="D9" s="81"/>
      <c r="E9" s="81"/>
      <c r="F9" s="81"/>
      <c r="G9" s="80" t="s">
        <v>221</v>
      </c>
      <c r="H9" s="82" t="s">
        <v>94</v>
      </c>
      <c r="I9" s="82" t="s">
        <v>95</v>
      </c>
      <c r="J9" s="80" t="s">
        <v>464</v>
      </c>
    </row>
    <row r="10" spans="2:10" ht="34.5" customHeight="1">
      <c r="B10" s="295" t="s">
        <v>207</v>
      </c>
      <c r="C10" s="164" t="s">
        <v>22</v>
      </c>
      <c r="D10" s="164"/>
      <c r="E10" s="164"/>
      <c r="F10" s="164"/>
      <c r="G10" s="297"/>
      <c r="H10" s="164"/>
      <c r="I10" s="164"/>
      <c r="J10" s="165">
        <f>J11+J16+J29</f>
        <v>823.1000000000001</v>
      </c>
    </row>
    <row r="11" spans="2:10" ht="42.75" customHeight="1">
      <c r="B11" s="167" t="s">
        <v>381</v>
      </c>
      <c r="C11" s="127" t="s">
        <v>22</v>
      </c>
      <c r="D11" s="127" t="s">
        <v>61</v>
      </c>
      <c r="E11" s="127" t="s">
        <v>324</v>
      </c>
      <c r="F11" s="127"/>
      <c r="G11" s="139"/>
      <c r="H11" s="127"/>
      <c r="I11" s="127"/>
      <c r="J11" s="160">
        <f>J12+J14</f>
        <v>220.7</v>
      </c>
    </row>
    <row r="12" spans="2:10" ht="60" customHeight="1">
      <c r="B12" s="174" t="s">
        <v>208</v>
      </c>
      <c r="C12" s="138" t="s">
        <v>22</v>
      </c>
      <c r="D12" s="138" t="s">
        <v>61</v>
      </c>
      <c r="E12" s="138" t="s">
        <v>22</v>
      </c>
      <c r="F12" s="138" t="s">
        <v>263</v>
      </c>
      <c r="G12" s="173"/>
      <c r="H12" s="138" t="s">
        <v>22</v>
      </c>
      <c r="I12" s="138" t="s">
        <v>85</v>
      </c>
      <c r="J12" s="140">
        <f>J13</f>
        <v>220.7</v>
      </c>
    </row>
    <row r="13" spans="2:10" ht="12.75" customHeight="1">
      <c r="B13" s="116" t="s">
        <v>120</v>
      </c>
      <c r="C13" s="138" t="s">
        <v>22</v>
      </c>
      <c r="D13" s="138" t="s">
        <v>61</v>
      </c>
      <c r="E13" s="138" t="s">
        <v>22</v>
      </c>
      <c r="F13" s="138" t="s">
        <v>263</v>
      </c>
      <c r="G13" s="139" t="s">
        <v>119</v>
      </c>
      <c r="H13" s="138" t="s">
        <v>22</v>
      </c>
      <c r="I13" s="138" t="s">
        <v>85</v>
      </c>
      <c r="J13" s="140">
        <v>220.7</v>
      </c>
    </row>
    <row r="14" spans="2:10" ht="63.75" customHeight="1" hidden="1">
      <c r="B14" s="170" t="s">
        <v>237</v>
      </c>
      <c r="C14" s="127" t="s">
        <v>22</v>
      </c>
      <c r="D14" s="127"/>
      <c r="E14" s="127" t="s">
        <v>247</v>
      </c>
      <c r="F14" s="127" t="s">
        <v>261</v>
      </c>
      <c r="G14" s="173"/>
      <c r="H14" s="127" t="s">
        <v>22</v>
      </c>
      <c r="I14" s="127" t="s">
        <v>85</v>
      </c>
      <c r="J14" s="160">
        <f>J15</f>
        <v>0</v>
      </c>
    </row>
    <row r="15" spans="2:10" ht="13.5" customHeight="1" hidden="1">
      <c r="B15" s="116" t="s">
        <v>120</v>
      </c>
      <c r="C15" s="138" t="s">
        <v>22</v>
      </c>
      <c r="D15" s="138"/>
      <c r="E15" s="138" t="s">
        <v>247</v>
      </c>
      <c r="F15" s="138" t="s">
        <v>261</v>
      </c>
      <c r="G15" s="139" t="s">
        <v>119</v>
      </c>
      <c r="H15" s="138" t="s">
        <v>22</v>
      </c>
      <c r="I15" s="138" t="s">
        <v>85</v>
      </c>
      <c r="J15" s="140">
        <v>0</v>
      </c>
    </row>
    <row r="16" spans="2:10" ht="42" customHeight="1">
      <c r="B16" s="167" t="s">
        <v>246</v>
      </c>
      <c r="C16" s="127" t="s">
        <v>22</v>
      </c>
      <c r="D16" s="127" t="s">
        <v>71</v>
      </c>
      <c r="E16" s="127" t="s">
        <v>324</v>
      </c>
      <c r="F16" s="127"/>
      <c r="G16" s="173"/>
      <c r="H16" s="127"/>
      <c r="I16" s="127"/>
      <c r="J16" s="160">
        <f>J17+J19+J21+J27+J25</f>
        <v>602.4000000000001</v>
      </c>
    </row>
    <row r="17" spans="2:10" ht="60.75" customHeight="1">
      <c r="B17" s="181" t="s">
        <v>296</v>
      </c>
      <c r="C17" s="138" t="s">
        <v>22</v>
      </c>
      <c r="D17" s="138" t="s">
        <v>71</v>
      </c>
      <c r="E17" s="138" t="s">
        <v>22</v>
      </c>
      <c r="F17" s="138" t="s">
        <v>264</v>
      </c>
      <c r="G17" s="173"/>
      <c r="H17" s="138" t="s">
        <v>22</v>
      </c>
      <c r="I17" s="138" t="s">
        <v>85</v>
      </c>
      <c r="J17" s="140">
        <f>J18</f>
        <v>441.6</v>
      </c>
    </row>
    <row r="18" spans="2:10" ht="13.5" customHeight="1">
      <c r="B18" s="116" t="s">
        <v>120</v>
      </c>
      <c r="C18" s="138" t="s">
        <v>22</v>
      </c>
      <c r="D18" s="138" t="s">
        <v>71</v>
      </c>
      <c r="E18" s="138" t="s">
        <v>22</v>
      </c>
      <c r="F18" s="138" t="s">
        <v>264</v>
      </c>
      <c r="G18" s="139" t="s">
        <v>119</v>
      </c>
      <c r="H18" s="138" t="s">
        <v>22</v>
      </c>
      <c r="I18" s="138" t="s">
        <v>85</v>
      </c>
      <c r="J18" s="140">
        <v>441.6</v>
      </c>
    </row>
    <row r="19" spans="2:10" ht="48.75" customHeight="1">
      <c r="B19" s="181" t="s">
        <v>382</v>
      </c>
      <c r="C19" s="138" t="s">
        <v>22</v>
      </c>
      <c r="D19" s="138" t="s">
        <v>71</v>
      </c>
      <c r="E19" s="138" t="s">
        <v>24</v>
      </c>
      <c r="F19" s="138" t="s">
        <v>355</v>
      </c>
      <c r="G19" s="173"/>
      <c r="H19" s="138" t="s">
        <v>22</v>
      </c>
      <c r="I19" s="138" t="s">
        <v>85</v>
      </c>
      <c r="J19" s="140">
        <f>J20</f>
        <v>160.8</v>
      </c>
    </row>
    <row r="20" spans="2:10" ht="15.75" customHeight="1">
      <c r="B20" s="116" t="s">
        <v>120</v>
      </c>
      <c r="C20" s="138" t="s">
        <v>22</v>
      </c>
      <c r="D20" s="138" t="s">
        <v>71</v>
      </c>
      <c r="E20" s="138" t="s">
        <v>24</v>
      </c>
      <c r="F20" s="138" t="s">
        <v>355</v>
      </c>
      <c r="G20" s="139" t="s">
        <v>119</v>
      </c>
      <c r="H20" s="138" t="s">
        <v>22</v>
      </c>
      <c r="I20" s="138" t="s">
        <v>85</v>
      </c>
      <c r="J20" s="140">
        <v>160.8</v>
      </c>
    </row>
    <row r="21" spans="2:10" ht="64.5" customHeight="1" hidden="1">
      <c r="B21" s="167" t="s">
        <v>320</v>
      </c>
      <c r="C21" s="127" t="s">
        <v>22</v>
      </c>
      <c r="D21" s="127" t="s">
        <v>71</v>
      </c>
      <c r="E21" s="127" t="s">
        <v>23</v>
      </c>
      <c r="F21" s="127" t="s">
        <v>300</v>
      </c>
      <c r="G21" s="139"/>
      <c r="H21" s="127" t="s">
        <v>22</v>
      </c>
      <c r="I21" s="168">
        <v>13</v>
      </c>
      <c r="J21" s="160">
        <f>J22</f>
        <v>0</v>
      </c>
    </row>
    <row r="22" spans="2:10" ht="13.5" customHeight="1" hidden="1">
      <c r="B22" s="116" t="s">
        <v>120</v>
      </c>
      <c r="C22" s="138" t="s">
        <v>22</v>
      </c>
      <c r="D22" s="138" t="s">
        <v>71</v>
      </c>
      <c r="E22" s="138" t="s">
        <v>23</v>
      </c>
      <c r="F22" s="206">
        <v>29272</v>
      </c>
      <c r="G22" s="173">
        <v>240</v>
      </c>
      <c r="H22" s="138" t="s">
        <v>22</v>
      </c>
      <c r="I22" s="138" t="s">
        <v>85</v>
      </c>
      <c r="J22" s="140">
        <v>0</v>
      </c>
    </row>
    <row r="23" spans="2:10" ht="51.75" customHeight="1" hidden="1">
      <c r="B23" s="167" t="s">
        <v>209</v>
      </c>
      <c r="C23" s="127" t="s">
        <v>22</v>
      </c>
      <c r="D23" s="127"/>
      <c r="E23" s="127" t="s">
        <v>71</v>
      </c>
      <c r="F23" s="127" t="s">
        <v>89</v>
      </c>
      <c r="G23" s="163"/>
      <c r="H23" s="168" t="s">
        <v>27</v>
      </c>
      <c r="I23" s="168" t="s">
        <v>24</v>
      </c>
      <c r="J23" s="160">
        <f>J24</f>
        <v>0</v>
      </c>
    </row>
    <row r="24" spans="2:10" ht="15.75" customHeight="1" hidden="1">
      <c r="B24" s="116" t="s">
        <v>120</v>
      </c>
      <c r="C24" s="138" t="s">
        <v>22</v>
      </c>
      <c r="D24" s="138"/>
      <c r="E24" s="138" t="s">
        <v>71</v>
      </c>
      <c r="F24" s="206" t="s">
        <v>89</v>
      </c>
      <c r="G24" s="139" t="s">
        <v>119</v>
      </c>
      <c r="H24" s="206" t="s">
        <v>27</v>
      </c>
      <c r="I24" s="138" t="s">
        <v>24</v>
      </c>
      <c r="J24" s="140">
        <v>0</v>
      </c>
    </row>
    <row r="25" spans="2:10" ht="55.5" customHeight="1" hidden="1">
      <c r="B25" s="167" t="s">
        <v>321</v>
      </c>
      <c r="C25" s="127" t="s">
        <v>22</v>
      </c>
      <c r="D25" s="127" t="s">
        <v>71</v>
      </c>
      <c r="E25" s="127" t="s">
        <v>26</v>
      </c>
      <c r="F25" s="127" t="s">
        <v>261</v>
      </c>
      <c r="G25" s="139"/>
      <c r="H25" s="127" t="s">
        <v>22</v>
      </c>
      <c r="I25" s="168">
        <v>13</v>
      </c>
      <c r="J25" s="160">
        <f>J26</f>
        <v>0</v>
      </c>
    </row>
    <row r="26" spans="2:10" ht="15" customHeight="1" hidden="1">
      <c r="B26" s="116" t="s">
        <v>120</v>
      </c>
      <c r="C26" s="138" t="s">
        <v>22</v>
      </c>
      <c r="D26" s="138" t="s">
        <v>71</v>
      </c>
      <c r="E26" s="138" t="s">
        <v>26</v>
      </c>
      <c r="F26" s="206">
        <v>26210</v>
      </c>
      <c r="G26" s="173">
        <v>240</v>
      </c>
      <c r="H26" s="138" t="s">
        <v>22</v>
      </c>
      <c r="I26" s="138" t="s">
        <v>85</v>
      </c>
      <c r="J26" s="140">
        <v>0</v>
      </c>
    </row>
    <row r="27" spans="2:10" ht="56.25" customHeight="1" hidden="1">
      <c r="B27" s="167" t="s">
        <v>223</v>
      </c>
      <c r="C27" s="127" t="s">
        <v>22</v>
      </c>
      <c r="D27" s="127" t="s">
        <v>71</v>
      </c>
      <c r="E27" s="127" t="s">
        <v>27</v>
      </c>
      <c r="F27" s="127" t="s">
        <v>274</v>
      </c>
      <c r="G27" s="163"/>
      <c r="H27" s="168" t="s">
        <v>27</v>
      </c>
      <c r="I27" s="168" t="s">
        <v>24</v>
      </c>
      <c r="J27" s="160">
        <f>J28</f>
        <v>0</v>
      </c>
    </row>
    <row r="28" spans="2:10" ht="15.75" customHeight="1" hidden="1">
      <c r="B28" s="116" t="s">
        <v>120</v>
      </c>
      <c r="C28" s="138" t="s">
        <v>22</v>
      </c>
      <c r="D28" s="138" t="s">
        <v>71</v>
      </c>
      <c r="E28" s="138" t="s">
        <v>27</v>
      </c>
      <c r="F28" s="206">
        <v>29280</v>
      </c>
      <c r="G28" s="139" t="s">
        <v>119</v>
      </c>
      <c r="H28" s="206" t="s">
        <v>27</v>
      </c>
      <c r="I28" s="138" t="s">
        <v>24</v>
      </c>
      <c r="J28" s="140">
        <v>0</v>
      </c>
    </row>
    <row r="29" spans="2:10" ht="53.25" customHeight="1" hidden="1">
      <c r="B29" s="167" t="s">
        <v>210</v>
      </c>
      <c r="C29" s="127" t="s">
        <v>22</v>
      </c>
      <c r="D29" s="127"/>
      <c r="E29" s="127" t="s">
        <v>77</v>
      </c>
      <c r="F29" s="127"/>
      <c r="G29" s="173"/>
      <c r="H29" s="127"/>
      <c r="I29" s="127"/>
      <c r="J29" s="160">
        <f>J30</f>
        <v>0</v>
      </c>
    </row>
    <row r="30" spans="2:10" ht="66" customHeight="1" hidden="1">
      <c r="B30" s="167" t="s">
        <v>211</v>
      </c>
      <c r="C30" s="127" t="s">
        <v>22</v>
      </c>
      <c r="D30" s="127"/>
      <c r="E30" s="127" t="s">
        <v>77</v>
      </c>
      <c r="F30" s="127" t="s">
        <v>90</v>
      </c>
      <c r="G30" s="173"/>
      <c r="H30" s="127" t="s">
        <v>22</v>
      </c>
      <c r="I30" s="127" t="s">
        <v>85</v>
      </c>
      <c r="J30" s="160">
        <f>J31</f>
        <v>0</v>
      </c>
    </row>
    <row r="31" spans="2:10" ht="14.25" customHeight="1" hidden="1">
      <c r="B31" s="116" t="s">
        <v>120</v>
      </c>
      <c r="C31" s="138" t="s">
        <v>22</v>
      </c>
      <c r="D31" s="138"/>
      <c r="E31" s="138" t="s">
        <v>77</v>
      </c>
      <c r="F31" s="138" t="s">
        <v>90</v>
      </c>
      <c r="G31" s="173">
        <v>240</v>
      </c>
      <c r="H31" s="138" t="s">
        <v>22</v>
      </c>
      <c r="I31" s="138" t="s">
        <v>85</v>
      </c>
      <c r="J31" s="140">
        <v>0</v>
      </c>
    </row>
    <row r="32" spans="2:10" ht="25.5" customHeight="1">
      <c r="B32" s="345" t="s">
        <v>333</v>
      </c>
      <c r="C32" s="164" t="s">
        <v>24</v>
      </c>
      <c r="D32" s="164"/>
      <c r="E32" s="164"/>
      <c r="F32" s="164"/>
      <c r="G32" s="346"/>
      <c r="H32" s="164"/>
      <c r="I32" s="164"/>
      <c r="J32" s="165">
        <f>J33</f>
        <v>1859.8000000000002</v>
      </c>
    </row>
    <row r="33" spans="2:10" ht="35.25" customHeight="1">
      <c r="B33" s="167" t="s">
        <v>335</v>
      </c>
      <c r="C33" s="127" t="s">
        <v>24</v>
      </c>
      <c r="D33" s="127" t="s">
        <v>61</v>
      </c>
      <c r="E33" s="127" t="s">
        <v>324</v>
      </c>
      <c r="F33" s="127"/>
      <c r="G33" s="139"/>
      <c r="H33" s="127"/>
      <c r="I33" s="127"/>
      <c r="J33" s="160">
        <f>J34</f>
        <v>1859.8000000000002</v>
      </c>
    </row>
    <row r="34" spans="2:10" ht="48" customHeight="1">
      <c r="B34" s="181" t="s">
        <v>387</v>
      </c>
      <c r="C34" s="138" t="s">
        <v>24</v>
      </c>
      <c r="D34" s="138" t="s">
        <v>61</v>
      </c>
      <c r="E34" s="138" t="s">
        <v>22</v>
      </c>
      <c r="F34" s="138" t="s">
        <v>258</v>
      </c>
      <c r="G34" s="139"/>
      <c r="H34" s="138" t="s">
        <v>22</v>
      </c>
      <c r="I34" s="138" t="s">
        <v>85</v>
      </c>
      <c r="J34" s="140">
        <f>J35+J36+J37</f>
        <v>1859.8000000000002</v>
      </c>
    </row>
    <row r="35" spans="2:10" ht="36" customHeight="1">
      <c r="B35" s="171" t="s">
        <v>67</v>
      </c>
      <c r="C35" s="138" t="s">
        <v>24</v>
      </c>
      <c r="D35" s="138" t="s">
        <v>61</v>
      </c>
      <c r="E35" s="138" t="s">
        <v>22</v>
      </c>
      <c r="F35" s="138" t="s">
        <v>258</v>
      </c>
      <c r="G35" s="139" t="s">
        <v>137</v>
      </c>
      <c r="H35" s="138" t="s">
        <v>22</v>
      </c>
      <c r="I35" s="138" t="s">
        <v>85</v>
      </c>
      <c r="J35" s="140">
        <v>1533.4</v>
      </c>
    </row>
    <row r="36" spans="2:10" ht="15.75" customHeight="1">
      <c r="B36" s="116" t="s">
        <v>120</v>
      </c>
      <c r="C36" s="138" t="s">
        <v>24</v>
      </c>
      <c r="D36" s="138" t="s">
        <v>61</v>
      </c>
      <c r="E36" s="138" t="s">
        <v>22</v>
      </c>
      <c r="F36" s="138" t="s">
        <v>258</v>
      </c>
      <c r="G36" s="139" t="s">
        <v>119</v>
      </c>
      <c r="H36" s="138" t="s">
        <v>22</v>
      </c>
      <c r="I36" s="138" t="s">
        <v>85</v>
      </c>
      <c r="J36" s="140">
        <v>326.4</v>
      </c>
    </row>
    <row r="37" spans="2:10" ht="15" customHeight="1" hidden="1">
      <c r="B37" s="172" t="s">
        <v>121</v>
      </c>
      <c r="C37" s="138" t="s">
        <v>24</v>
      </c>
      <c r="D37" s="138" t="s">
        <v>61</v>
      </c>
      <c r="E37" s="138" t="s">
        <v>22</v>
      </c>
      <c r="F37" s="138" t="s">
        <v>87</v>
      </c>
      <c r="G37" s="139" t="s">
        <v>49</v>
      </c>
      <c r="H37" s="138" t="s">
        <v>22</v>
      </c>
      <c r="I37" s="138" t="s">
        <v>85</v>
      </c>
      <c r="J37" s="140">
        <v>0</v>
      </c>
    </row>
    <row r="38" spans="2:10" ht="56.25" customHeight="1" hidden="1">
      <c r="B38" s="287" t="s">
        <v>226</v>
      </c>
      <c r="C38" s="127" t="s">
        <v>24</v>
      </c>
      <c r="D38" s="127"/>
      <c r="E38" s="127" t="s">
        <v>61</v>
      </c>
      <c r="F38" s="127" t="s">
        <v>87</v>
      </c>
      <c r="G38" s="139"/>
      <c r="H38" s="127" t="s">
        <v>29</v>
      </c>
      <c r="I38" s="127" t="s">
        <v>27</v>
      </c>
      <c r="J38" s="160">
        <f>J39</f>
        <v>0</v>
      </c>
    </row>
    <row r="39" spans="2:10" ht="15" customHeight="1" hidden="1">
      <c r="B39" s="89" t="s">
        <v>120</v>
      </c>
      <c r="C39" s="138" t="s">
        <v>24</v>
      </c>
      <c r="D39" s="138"/>
      <c r="E39" s="138" t="s">
        <v>61</v>
      </c>
      <c r="F39" s="138" t="s">
        <v>87</v>
      </c>
      <c r="G39" s="139" t="s">
        <v>119</v>
      </c>
      <c r="H39" s="138" t="s">
        <v>29</v>
      </c>
      <c r="I39" s="138" t="s">
        <v>27</v>
      </c>
      <c r="J39" s="140">
        <v>0</v>
      </c>
    </row>
    <row r="40" spans="2:10" ht="32.25" customHeight="1">
      <c r="B40" s="329" t="s">
        <v>107</v>
      </c>
      <c r="C40" s="164" t="s">
        <v>23</v>
      </c>
      <c r="D40" s="164"/>
      <c r="E40" s="164"/>
      <c r="F40" s="164"/>
      <c r="G40" s="297"/>
      <c r="H40" s="164"/>
      <c r="I40" s="164"/>
      <c r="J40" s="165">
        <f>J41+J44+J47</f>
        <v>97.5</v>
      </c>
    </row>
    <row r="41" spans="2:10" ht="64.5" customHeight="1" hidden="1">
      <c r="B41" s="159" t="s">
        <v>212</v>
      </c>
      <c r="C41" s="127" t="s">
        <v>23</v>
      </c>
      <c r="D41" s="127" t="s">
        <v>61</v>
      </c>
      <c r="E41" s="127" t="s">
        <v>22</v>
      </c>
      <c r="F41" s="127"/>
      <c r="G41" s="139"/>
      <c r="H41" s="127" t="s">
        <v>23</v>
      </c>
      <c r="I41" s="127" t="s">
        <v>41</v>
      </c>
      <c r="J41" s="160">
        <f>J42</f>
        <v>0</v>
      </c>
    </row>
    <row r="42" spans="2:10" ht="72.75" customHeight="1" hidden="1">
      <c r="B42" s="174" t="s">
        <v>213</v>
      </c>
      <c r="C42" s="138" t="s">
        <v>23</v>
      </c>
      <c r="D42" s="138" t="s">
        <v>61</v>
      </c>
      <c r="E42" s="138" t="s">
        <v>22</v>
      </c>
      <c r="F42" s="138" t="s">
        <v>356</v>
      </c>
      <c r="G42" s="139"/>
      <c r="H42" s="138" t="s">
        <v>23</v>
      </c>
      <c r="I42" s="138" t="s">
        <v>41</v>
      </c>
      <c r="J42" s="140">
        <f>J43</f>
        <v>0</v>
      </c>
    </row>
    <row r="43" spans="2:10" ht="15.75" customHeight="1" hidden="1">
      <c r="B43" s="116" t="s">
        <v>120</v>
      </c>
      <c r="C43" s="138" t="s">
        <v>23</v>
      </c>
      <c r="D43" s="138" t="s">
        <v>61</v>
      </c>
      <c r="E43" s="138" t="s">
        <v>22</v>
      </c>
      <c r="F43" s="138" t="s">
        <v>356</v>
      </c>
      <c r="G43" s="139" t="s">
        <v>119</v>
      </c>
      <c r="H43" s="138" t="s">
        <v>23</v>
      </c>
      <c r="I43" s="138" t="s">
        <v>41</v>
      </c>
      <c r="J43" s="140">
        <v>0</v>
      </c>
    </row>
    <row r="44" spans="2:10" ht="55.5" customHeight="1" hidden="1">
      <c r="B44" s="159" t="s">
        <v>214</v>
      </c>
      <c r="C44" s="127" t="s">
        <v>23</v>
      </c>
      <c r="D44" s="127" t="s">
        <v>71</v>
      </c>
      <c r="E44" s="127" t="s">
        <v>22</v>
      </c>
      <c r="F44" s="127"/>
      <c r="G44" s="139"/>
      <c r="H44" s="127" t="s">
        <v>23</v>
      </c>
      <c r="I44" s="127" t="s">
        <v>41</v>
      </c>
      <c r="J44" s="160">
        <f>J45</f>
        <v>0</v>
      </c>
    </row>
    <row r="45" spans="2:10" ht="59.25" customHeight="1" hidden="1">
      <c r="B45" s="174" t="s">
        <v>195</v>
      </c>
      <c r="C45" s="138" t="s">
        <v>23</v>
      </c>
      <c r="D45" s="138" t="s">
        <v>71</v>
      </c>
      <c r="E45" s="138" t="s">
        <v>22</v>
      </c>
      <c r="F45" s="138" t="s">
        <v>357</v>
      </c>
      <c r="G45" s="139"/>
      <c r="H45" s="138" t="s">
        <v>23</v>
      </c>
      <c r="I45" s="138" t="s">
        <v>41</v>
      </c>
      <c r="J45" s="140">
        <f>J46</f>
        <v>0</v>
      </c>
    </row>
    <row r="46" spans="2:10" ht="15.75" customHeight="1" hidden="1">
      <c r="B46" s="116" t="s">
        <v>120</v>
      </c>
      <c r="C46" s="138" t="s">
        <v>23</v>
      </c>
      <c r="D46" s="138" t="s">
        <v>71</v>
      </c>
      <c r="E46" s="138" t="s">
        <v>22</v>
      </c>
      <c r="F46" s="138" t="s">
        <v>357</v>
      </c>
      <c r="G46" s="139" t="s">
        <v>119</v>
      </c>
      <c r="H46" s="138" t="s">
        <v>23</v>
      </c>
      <c r="I46" s="138" t="s">
        <v>41</v>
      </c>
      <c r="J46" s="140">
        <v>0</v>
      </c>
    </row>
    <row r="47" spans="2:10" ht="54" customHeight="1">
      <c r="B47" s="170" t="s">
        <v>215</v>
      </c>
      <c r="C47" s="127" t="s">
        <v>23</v>
      </c>
      <c r="D47" s="127" t="s">
        <v>77</v>
      </c>
      <c r="E47" s="127" t="s">
        <v>324</v>
      </c>
      <c r="F47" s="127"/>
      <c r="G47" s="139"/>
      <c r="H47" s="127" t="s">
        <v>23</v>
      </c>
      <c r="I47" s="127" t="s">
        <v>109</v>
      </c>
      <c r="J47" s="160">
        <f>J48+J50</f>
        <v>97.5</v>
      </c>
    </row>
    <row r="48" spans="2:10" ht="57.75" customHeight="1">
      <c r="B48" s="238" t="s">
        <v>216</v>
      </c>
      <c r="C48" s="138" t="s">
        <v>23</v>
      </c>
      <c r="D48" s="138" t="s">
        <v>77</v>
      </c>
      <c r="E48" s="138" t="s">
        <v>22</v>
      </c>
      <c r="F48" s="138" t="s">
        <v>347</v>
      </c>
      <c r="G48" s="139"/>
      <c r="H48" s="138" t="s">
        <v>23</v>
      </c>
      <c r="I48" s="138" t="s">
        <v>109</v>
      </c>
      <c r="J48" s="140">
        <f>J49</f>
        <v>97.5</v>
      </c>
    </row>
    <row r="49" spans="2:10" ht="15.75" customHeight="1">
      <c r="B49" s="116" t="s">
        <v>120</v>
      </c>
      <c r="C49" s="138" t="s">
        <v>23</v>
      </c>
      <c r="D49" s="138" t="s">
        <v>77</v>
      </c>
      <c r="E49" s="138" t="s">
        <v>22</v>
      </c>
      <c r="F49" s="138" t="s">
        <v>347</v>
      </c>
      <c r="G49" s="139" t="s">
        <v>119</v>
      </c>
      <c r="H49" s="138" t="s">
        <v>23</v>
      </c>
      <c r="I49" s="138" t="s">
        <v>109</v>
      </c>
      <c r="J49" s="140">
        <v>97.5</v>
      </c>
    </row>
    <row r="50" spans="2:10" ht="58.5" customHeight="1" hidden="1">
      <c r="B50" s="329" t="s">
        <v>217</v>
      </c>
      <c r="C50" s="164" t="s">
        <v>23</v>
      </c>
      <c r="D50" s="164"/>
      <c r="E50" s="164" t="s">
        <v>77</v>
      </c>
      <c r="F50" s="164" t="s">
        <v>110</v>
      </c>
      <c r="G50" s="297"/>
      <c r="H50" s="164" t="s">
        <v>23</v>
      </c>
      <c r="I50" s="164" t="s">
        <v>109</v>
      </c>
      <c r="J50" s="165">
        <f>J51</f>
        <v>0</v>
      </c>
    </row>
    <row r="51" spans="2:10" ht="12" customHeight="1" hidden="1">
      <c r="B51" s="330" t="s">
        <v>120</v>
      </c>
      <c r="C51" s="239" t="s">
        <v>23</v>
      </c>
      <c r="D51" s="239"/>
      <c r="E51" s="239" t="s">
        <v>77</v>
      </c>
      <c r="F51" s="239" t="s">
        <v>110</v>
      </c>
      <c r="G51" s="297" t="s">
        <v>119</v>
      </c>
      <c r="H51" s="239" t="s">
        <v>23</v>
      </c>
      <c r="I51" s="239" t="s">
        <v>109</v>
      </c>
      <c r="J51" s="322">
        <v>0</v>
      </c>
    </row>
    <row r="52" spans="1:10" ht="22.5" customHeight="1">
      <c r="A52" s="156"/>
      <c r="B52" s="347" t="s">
        <v>138</v>
      </c>
      <c r="C52" s="164" t="s">
        <v>26</v>
      </c>
      <c r="D52" s="164"/>
      <c r="E52" s="164"/>
      <c r="F52" s="164"/>
      <c r="G52" s="297"/>
      <c r="H52" s="164"/>
      <c r="I52" s="164"/>
      <c r="J52" s="165">
        <f>J53+J62</f>
        <v>3722.3</v>
      </c>
    </row>
    <row r="53" spans="2:10" ht="45" customHeight="1">
      <c r="B53" s="179" t="s">
        <v>198</v>
      </c>
      <c r="C53" s="127" t="s">
        <v>26</v>
      </c>
      <c r="D53" s="127" t="s">
        <v>61</v>
      </c>
      <c r="E53" s="127" t="s">
        <v>324</v>
      </c>
      <c r="F53" s="127"/>
      <c r="G53" s="139"/>
      <c r="H53" s="169"/>
      <c r="I53" s="169"/>
      <c r="J53" s="160">
        <f>J58+J60</f>
        <v>1170.7</v>
      </c>
    </row>
    <row r="54" spans="2:10" ht="42" customHeight="1" hidden="1">
      <c r="B54" s="159" t="s">
        <v>199</v>
      </c>
      <c r="C54" s="127" t="s">
        <v>26</v>
      </c>
      <c r="D54" s="127"/>
      <c r="E54" s="127" t="s">
        <v>61</v>
      </c>
      <c r="F54" s="127" t="s">
        <v>115</v>
      </c>
      <c r="G54" s="139"/>
      <c r="H54" s="199" t="s">
        <v>26</v>
      </c>
      <c r="I54" s="199" t="s">
        <v>41</v>
      </c>
      <c r="J54" s="160">
        <f>J55</f>
        <v>0</v>
      </c>
    </row>
    <row r="55" spans="2:10" ht="10.5" customHeight="1" hidden="1">
      <c r="B55" s="116" t="s">
        <v>120</v>
      </c>
      <c r="C55" s="138" t="s">
        <v>26</v>
      </c>
      <c r="D55" s="138"/>
      <c r="E55" s="138" t="s">
        <v>61</v>
      </c>
      <c r="F55" s="138" t="s">
        <v>115</v>
      </c>
      <c r="G55" s="139" t="s">
        <v>119</v>
      </c>
      <c r="H55" s="137" t="s">
        <v>26</v>
      </c>
      <c r="I55" s="137" t="s">
        <v>41</v>
      </c>
      <c r="J55" s="140">
        <v>0</v>
      </c>
    </row>
    <row r="56" spans="2:10" ht="14.25" customHeight="1" hidden="1">
      <c r="B56" s="200" t="s">
        <v>218</v>
      </c>
      <c r="C56" s="127" t="s">
        <v>26</v>
      </c>
      <c r="D56" s="127"/>
      <c r="E56" s="127" t="s">
        <v>61</v>
      </c>
      <c r="F56" s="127" t="s">
        <v>135</v>
      </c>
      <c r="G56" s="139"/>
      <c r="H56" s="199" t="s">
        <v>26</v>
      </c>
      <c r="I56" s="199" t="s">
        <v>41</v>
      </c>
      <c r="J56" s="160">
        <f>J57</f>
        <v>0</v>
      </c>
    </row>
    <row r="57" spans="2:10" ht="17.25" customHeight="1" hidden="1">
      <c r="B57" s="116" t="s">
        <v>120</v>
      </c>
      <c r="C57" s="138" t="s">
        <v>26</v>
      </c>
      <c r="D57" s="138"/>
      <c r="E57" s="138" t="s">
        <v>61</v>
      </c>
      <c r="F57" s="138" t="s">
        <v>135</v>
      </c>
      <c r="G57" s="139" t="s">
        <v>119</v>
      </c>
      <c r="H57" s="137" t="s">
        <v>26</v>
      </c>
      <c r="I57" s="137" t="s">
        <v>41</v>
      </c>
      <c r="J57" s="140">
        <v>0</v>
      </c>
    </row>
    <row r="58" spans="2:10" ht="48" customHeight="1">
      <c r="B58" s="238" t="s">
        <v>421</v>
      </c>
      <c r="C58" s="138" t="s">
        <v>26</v>
      </c>
      <c r="D58" s="138" t="s">
        <v>61</v>
      </c>
      <c r="E58" s="138" t="s">
        <v>22</v>
      </c>
      <c r="F58" s="138" t="s">
        <v>272</v>
      </c>
      <c r="G58" s="139"/>
      <c r="H58" s="137" t="s">
        <v>26</v>
      </c>
      <c r="I58" s="137" t="s">
        <v>41</v>
      </c>
      <c r="J58" s="140">
        <f>J59</f>
        <v>370.7</v>
      </c>
    </row>
    <row r="59" spans="2:10" ht="15" customHeight="1">
      <c r="B59" s="116" t="s">
        <v>120</v>
      </c>
      <c r="C59" s="138" t="s">
        <v>26</v>
      </c>
      <c r="D59" s="138" t="s">
        <v>61</v>
      </c>
      <c r="E59" s="138" t="s">
        <v>22</v>
      </c>
      <c r="F59" s="138" t="s">
        <v>272</v>
      </c>
      <c r="G59" s="139" t="s">
        <v>119</v>
      </c>
      <c r="H59" s="137" t="s">
        <v>26</v>
      </c>
      <c r="I59" s="137" t="s">
        <v>41</v>
      </c>
      <c r="J59" s="140">
        <v>370.7</v>
      </c>
    </row>
    <row r="60" spans="2:10" ht="15.75" customHeight="1">
      <c r="B60" s="203" t="s">
        <v>378</v>
      </c>
      <c r="C60" s="138" t="s">
        <v>26</v>
      </c>
      <c r="D60" s="138" t="s">
        <v>61</v>
      </c>
      <c r="E60" s="138" t="s">
        <v>22</v>
      </c>
      <c r="F60" s="138" t="s">
        <v>358</v>
      </c>
      <c r="G60" s="139"/>
      <c r="H60" s="137" t="s">
        <v>26</v>
      </c>
      <c r="I60" s="137" t="s">
        <v>41</v>
      </c>
      <c r="J60" s="140">
        <f>J61</f>
        <v>800</v>
      </c>
    </row>
    <row r="61" spans="2:10" ht="13.5" customHeight="1">
      <c r="B61" s="116" t="s">
        <v>120</v>
      </c>
      <c r="C61" s="138" t="s">
        <v>26</v>
      </c>
      <c r="D61" s="138" t="s">
        <v>61</v>
      </c>
      <c r="E61" s="138" t="s">
        <v>22</v>
      </c>
      <c r="F61" s="138" t="s">
        <v>358</v>
      </c>
      <c r="G61" s="139" t="s">
        <v>119</v>
      </c>
      <c r="H61" s="137" t="s">
        <v>26</v>
      </c>
      <c r="I61" s="137" t="s">
        <v>41</v>
      </c>
      <c r="J61" s="140">
        <v>800</v>
      </c>
    </row>
    <row r="62" spans="2:10" ht="43.5" customHeight="1">
      <c r="B62" s="202" t="s">
        <v>139</v>
      </c>
      <c r="C62" s="127" t="s">
        <v>26</v>
      </c>
      <c r="D62" s="127" t="s">
        <v>71</v>
      </c>
      <c r="E62" s="127" t="s">
        <v>324</v>
      </c>
      <c r="F62" s="127"/>
      <c r="G62" s="139"/>
      <c r="H62" s="191"/>
      <c r="I62" s="191"/>
      <c r="J62" s="160">
        <f>J65+J67</f>
        <v>2551.6</v>
      </c>
    </row>
    <row r="63" spans="2:10" ht="64.5" customHeight="1" hidden="1">
      <c r="B63" s="238" t="s">
        <v>140</v>
      </c>
      <c r="C63" s="137" t="s">
        <v>26</v>
      </c>
      <c r="D63" s="137">
        <v>2</v>
      </c>
      <c r="E63" s="138" t="s">
        <v>24</v>
      </c>
      <c r="F63" s="138" t="s">
        <v>391</v>
      </c>
      <c r="G63" s="138" t="s">
        <v>119</v>
      </c>
      <c r="H63" s="137" t="s">
        <v>26</v>
      </c>
      <c r="I63" s="137" t="s">
        <v>41</v>
      </c>
      <c r="J63" s="140">
        <f>J64</f>
        <v>0</v>
      </c>
    </row>
    <row r="64" spans="2:10" ht="28.5" customHeight="1" hidden="1">
      <c r="B64" s="116" t="s">
        <v>120</v>
      </c>
      <c r="C64" s="137" t="s">
        <v>26</v>
      </c>
      <c r="D64" s="137">
        <v>2</v>
      </c>
      <c r="E64" s="138" t="s">
        <v>24</v>
      </c>
      <c r="F64" s="138" t="s">
        <v>391</v>
      </c>
      <c r="G64" s="138" t="s">
        <v>119</v>
      </c>
      <c r="H64" s="137" t="s">
        <v>26</v>
      </c>
      <c r="I64" s="137" t="s">
        <v>41</v>
      </c>
      <c r="J64" s="140">
        <v>0</v>
      </c>
    </row>
    <row r="65" spans="2:10" ht="69" customHeight="1">
      <c r="B65" s="238" t="s">
        <v>142</v>
      </c>
      <c r="C65" s="138" t="s">
        <v>26</v>
      </c>
      <c r="D65" s="138" t="s">
        <v>71</v>
      </c>
      <c r="E65" s="138" t="s">
        <v>22</v>
      </c>
      <c r="F65" s="138" t="s">
        <v>273</v>
      </c>
      <c r="G65" s="139"/>
      <c r="H65" s="137" t="s">
        <v>26</v>
      </c>
      <c r="I65" s="137" t="s">
        <v>41</v>
      </c>
      <c r="J65" s="140">
        <f>J66</f>
        <v>2096.7</v>
      </c>
    </row>
    <row r="66" spans="2:10" ht="12.75" customHeight="1">
      <c r="B66" s="116" t="s">
        <v>120</v>
      </c>
      <c r="C66" s="138" t="s">
        <v>26</v>
      </c>
      <c r="D66" s="138" t="s">
        <v>71</v>
      </c>
      <c r="E66" s="138" t="s">
        <v>22</v>
      </c>
      <c r="F66" s="138" t="s">
        <v>273</v>
      </c>
      <c r="G66" s="139" t="s">
        <v>119</v>
      </c>
      <c r="H66" s="137" t="s">
        <v>26</v>
      </c>
      <c r="I66" s="137" t="s">
        <v>41</v>
      </c>
      <c r="J66" s="140">
        <v>2096.7</v>
      </c>
    </row>
    <row r="67" spans="2:10" ht="46.5" customHeight="1">
      <c r="B67" s="238" t="s">
        <v>454</v>
      </c>
      <c r="C67" s="138" t="s">
        <v>26</v>
      </c>
      <c r="D67" s="138" t="s">
        <v>71</v>
      </c>
      <c r="E67" s="138" t="s">
        <v>23</v>
      </c>
      <c r="F67" s="138" t="s">
        <v>444</v>
      </c>
      <c r="G67" s="139"/>
      <c r="H67" s="137" t="s">
        <v>26</v>
      </c>
      <c r="I67" s="137" t="s">
        <v>41</v>
      </c>
      <c r="J67" s="140">
        <f>J68</f>
        <v>454.9</v>
      </c>
    </row>
    <row r="68" spans="2:10" ht="15" customHeight="1">
      <c r="B68" s="116" t="s">
        <v>120</v>
      </c>
      <c r="C68" s="138" t="s">
        <v>26</v>
      </c>
      <c r="D68" s="138" t="s">
        <v>71</v>
      </c>
      <c r="E68" s="138" t="s">
        <v>23</v>
      </c>
      <c r="F68" s="138" t="s">
        <v>444</v>
      </c>
      <c r="G68" s="139" t="s">
        <v>119</v>
      </c>
      <c r="H68" s="137" t="s">
        <v>26</v>
      </c>
      <c r="I68" s="137" t="s">
        <v>41</v>
      </c>
      <c r="J68" s="140">
        <v>454.9</v>
      </c>
    </row>
    <row r="69" spans="2:10" ht="24.75" customHeight="1" hidden="1">
      <c r="B69" s="344" t="s">
        <v>145</v>
      </c>
      <c r="C69" s="132" t="s">
        <v>27</v>
      </c>
      <c r="D69" s="132"/>
      <c r="E69" s="132"/>
      <c r="F69" s="132"/>
      <c r="G69" s="340"/>
      <c r="H69" s="118"/>
      <c r="I69" s="118"/>
      <c r="J69" s="121">
        <f>J73</f>
        <v>0</v>
      </c>
    </row>
    <row r="70" spans="2:10" ht="16.5" customHeight="1" hidden="1">
      <c r="B70" s="116" t="s">
        <v>120</v>
      </c>
      <c r="C70" s="138" t="s">
        <v>27</v>
      </c>
      <c r="D70" s="138"/>
      <c r="E70" s="138" t="s">
        <v>61</v>
      </c>
      <c r="F70" s="138" t="s">
        <v>144</v>
      </c>
      <c r="G70" s="139" t="s">
        <v>119</v>
      </c>
      <c r="H70" s="206" t="s">
        <v>27</v>
      </c>
      <c r="I70" s="206" t="s">
        <v>22</v>
      </c>
      <c r="J70" s="140">
        <v>0</v>
      </c>
    </row>
    <row r="71" spans="2:10" ht="53.25" customHeight="1" hidden="1">
      <c r="B71" s="170" t="s">
        <v>231</v>
      </c>
      <c r="C71" s="127" t="s">
        <v>27</v>
      </c>
      <c r="D71" s="127"/>
      <c r="E71" s="127" t="s">
        <v>61</v>
      </c>
      <c r="F71" s="127" t="s">
        <v>230</v>
      </c>
      <c r="G71" s="139"/>
      <c r="H71" s="168" t="s">
        <v>27</v>
      </c>
      <c r="I71" s="168" t="s">
        <v>22</v>
      </c>
      <c r="J71" s="160">
        <f>J72</f>
        <v>0</v>
      </c>
    </row>
    <row r="72" spans="2:10" ht="16.5" customHeight="1" hidden="1">
      <c r="B72" s="116" t="s">
        <v>120</v>
      </c>
      <c r="C72" s="138" t="s">
        <v>27</v>
      </c>
      <c r="D72" s="138"/>
      <c r="E72" s="138" t="s">
        <v>61</v>
      </c>
      <c r="F72" s="138" t="s">
        <v>230</v>
      </c>
      <c r="G72" s="139" t="s">
        <v>119</v>
      </c>
      <c r="H72" s="206" t="s">
        <v>27</v>
      </c>
      <c r="I72" s="206" t="s">
        <v>22</v>
      </c>
      <c r="J72" s="140">
        <v>0</v>
      </c>
    </row>
    <row r="73" spans="2:10" ht="45" customHeight="1" hidden="1">
      <c r="B73" s="170" t="s">
        <v>170</v>
      </c>
      <c r="C73" s="127" t="s">
        <v>27</v>
      </c>
      <c r="D73" s="127" t="s">
        <v>71</v>
      </c>
      <c r="E73" s="127" t="s">
        <v>324</v>
      </c>
      <c r="F73" s="127"/>
      <c r="G73" s="139"/>
      <c r="H73" s="168" t="s">
        <v>27</v>
      </c>
      <c r="I73" s="168" t="s">
        <v>22</v>
      </c>
      <c r="J73" s="160">
        <f>J74+J76</f>
        <v>0</v>
      </c>
    </row>
    <row r="74" spans="2:10" ht="59.25" customHeight="1" hidden="1">
      <c r="B74" s="174" t="s">
        <v>171</v>
      </c>
      <c r="C74" s="138" t="s">
        <v>27</v>
      </c>
      <c r="D74" s="138" t="s">
        <v>71</v>
      </c>
      <c r="E74" s="138" t="s">
        <v>22</v>
      </c>
      <c r="F74" s="138" t="s">
        <v>365</v>
      </c>
      <c r="G74" s="139"/>
      <c r="H74" s="206" t="s">
        <v>27</v>
      </c>
      <c r="I74" s="206" t="s">
        <v>22</v>
      </c>
      <c r="J74" s="140">
        <f>J75</f>
        <v>0</v>
      </c>
    </row>
    <row r="75" spans="2:10" ht="12.75" customHeight="1" hidden="1">
      <c r="B75" s="116" t="s">
        <v>120</v>
      </c>
      <c r="C75" s="138" t="s">
        <v>27</v>
      </c>
      <c r="D75" s="138" t="s">
        <v>71</v>
      </c>
      <c r="E75" s="138" t="s">
        <v>22</v>
      </c>
      <c r="F75" s="138" t="s">
        <v>365</v>
      </c>
      <c r="G75" s="139" t="s">
        <v>119</v>
      </c>
      <c r="H75" s="206" t="s">
        <v>27</v>
      </c>
      <c r="I75" s="206" t="s">
        <v>22</v>
      </c>
      <c r="J75" s="140">
        <v>0</v>
      </c>
    </row>
    <row r="76" spans="2:10" ht="54" customHeight="1" hidden="1">
      <c r="B76" s="170" t="s">
        <v>232</v>
      </c>
      <c r="C76" s="127" t="s">
        <v>27</v>
      </c>
      <c r="D76" s="127" t="s">
        <v>71</v>
      </c>
      <c r="E76" s="127" t="s">
        <v>22</v>
      </c>
      <c r="F76" s="127" t="s">
        <v>261</v>
      </c>
      <c r="G76" s="139"/>
      <c r="H76" s="168" t="s">
        <v>27</v>
      </c>
      <c r="I76" s="168" t="s">
        <v>22</v>
      </c>
      <c r="J76" s="160">
        <f>J77</f>
        <v>0</v>
      </c>
    </row>
    <row r="77" spans="2:10" ht="15.75" customHeight="1" hidden="1">
      <c r="B77" s="116" t="s">
        <v>120</v>
      </c>
      <c r="C77" s="138" t="s">
        <v>27</v>
      </c>
      <c r="D77" s="138" t="s">
        <v>71</v>
      </c>
      <c r="E77" s="138" t="s">
        <v>22</v>
      </c>
      <c r="F77" s="138" t="s">
        <v>261</v>
      </c>
      <c r="G77" s="139" t="s">
        <v>119</v>
      </c>
      <c r="H77" s="206" t="s">
        <v>27</v>
      </c>
      <c r="I77" s="206" t="s">
        <v>22</v>
      </c>
      <c r="J77" s="140">
        <v>0</v>
      </c>
    </row>
    <row r="78" spans="2:10" ht="42" customHeight="1" hidden="1">
      <c r="B78" s="170" t="s">
        <v>146</v>
      </c>
      <c r="C78" s="127" t="s">
        <v>27</v>
      </c>
      <c r="D78" s="127" t="s">
        <v>77</v>
      </c>
      <c r="E78" s="127" t="s">
        <v>324</v>
      </c>
      <c r="F78" s="127"/>
      <c r="G78" s="139"/>
      <c r="H78" s="168" t="s">
        <v>27</v>
      </c>
      <c r="I78" s="168" t="s">
        <v>22</v>
      </c>
      <c r="J78" s="160">
        <f>J79+J81</f>
        <v>0</v>
      </c>
    </row>
    <row r="79" spans="2:10" ht="64.5" customHeight="1" hidden="1">
      <c r="B79" s="174" t="s">
        <v>415</v>
      </c>
      <c r="C79" s="127" t="s">
        <v>27</v>
      </c>
      <c r="D79" s="127" t="s">
        <v>77</v>
      </c>
      <c r="E79" s="127" t="s">
        <v>22</v>
      </c>
      <c r="F79" s="127" t="s">
        <v>396</v>
      </c>
      <c r="G79" s="139"/>
      <c r="H79" s="168" t="s">
        <v>27</v>
      </c>
      <c r="I79" s="168" t="s">
        <v>22</v>
      </c>
      <c r="J79" s="160">
        <f>J80</f>
        <v>0</v>
      </c>
    </row>
    <row r="80" spans="2:10" ht="16.5" customHeight="1" hidden="1">
      <c r="B80" s="116" t="s">
        <v>120</v>
      </c>
      <c r="C80" s="138" t="s">
        <v>27</v>
      </c>
      <c r="D80" s="138" t="s">
        <v>77</v>
      </c>
      <c r="E80" s="138" t="s">
        <v>22</v>
      </c>
      <c r="F80" s="138" t="s">
        <v>396</v>
      </c>
      <c r="G80" s="139" t="s">
        <v>119</v>
      </c>
      <c r="H80" s="206" t="s">
        <v>27</v>
      </c>
      <c r="I80" s="206" t="s">
        <v>22</v>
      </c>
      <c r="J80" s="140">
        <v>0</v>
      </c>
    </row>
    <row r="81" spans="2:10" ht="72" customHeight="1" hidden="1">
      <c r="B81" s="174" t="s">
        <v>416</v>
      </c>
      <c r="C81" s="127" t="s">
        <v>27</v>
      </c>
      <c r="D81" s="127" t="s">
        <v>77</v>
      </c>
      <c r="E81" s="127" t="s">
        <v>24</v>
      </c>
      <c r="F81" s="127" t="s">
        <v>391</v>
      </c>
      <c r="G81" s="139"/>
      <c r="H81" s="168" t="s">
        <v>27</v>
      </c>
      <c r="I81" s="168" t="s">
        <v>22</v>
      </c>
      <c r="J81" s="160">
        <f>J82</f>
        <v>0</v>
      </c>
    </row>
    <row r="82" spans="2:10" ht="15" customHeight="1" hidden="1">
      <c r="B82" s="116" t="s">
        <v>120</v>
      </c>
      <c r="C82" s="138" t="s">
        <v>27</v>
      </c>
      <c r="D82" s="138" t="s">
        <v>77</v>
      </c>
      <c r="E82" s="138" t="s">
        <v>24</v>
      </c>
      <c r="F82" s="138" t="s">
        <v>391</v>
      </c>
      <c r="G82" s="139" t="s">
        <v>119</v>
      </c>
      <c r="H82" s="206" t="s">
        <v>27</v>
      </c>
      <c r="I82" s="206" t="s">
        <v>22</v>
      </c>
      <c r="J82" s="140">
        <v>0</v>
      </c>
    </row>
    <row r="83" spans="2:10" ht="41.25" customHeight="1" hidden="1">
      <c r="B83" s="167" t="s">
        <v>1</v>
      </c>
      <c r="C83" s="127" t="s">
        <v>27</v>
      </c>
      <c r="D83" s="127" t="s">
        <v>0</v>
      </c>
      <c r="E83" s="127" t="s">
        <v>324</v>
      </c>
      <c r="F83" s="127"/>
      <c r="G83" s="163"/>
      <c r="H83" s="168" t="s">
        <v>27</v>
      </c>
      <c r="I83" s="168" t="s">
        <v>24</v>
      </c>
      <c r="J83" s="160">
        <f>J84</f>
        <v>0</v>
      </c>
    </row>
    <row r="84" spans="2:10" ht="53.25" customHeight="1" hidden="1">
      <c r="B84" s="167" t="s">
        <v>386</v>
      </c>
      <c r="C84" s="127" t="s">
        <v>27</v>
      </c>
      <c r="D84" s="127" t="s">
        <v>0</v>
      </c>
      <c r="E84" s="127" t="s">
        <v>22</v>
      </c>
      <c r="F84" s="127" t="s">
        <v>366</v>
      </c>
      <c r="G84" s="163"/>
      <c r="H84" s="168" t="s">
        <v>27</v>
      </c>
      <c r="I84" s="168" t="s">
        <v>24</v>
      </c>
      <c r="J84" s="160">
        <f>J85</f>
        <v>0</v>
      </c>
    </row>
    <row r="85" spans="2:10" ht="16.5" customHeight="1" hidden="1">
      <c r="B85" s="116" t="s">
        <v>120</v>
      </c>
      <c r="C85" s="162" t="s">
        <v>27</v>
      </c>
      <c r="D85" s="162">
        <v>4</v>
      </c>
      <c r="E85" s="127" t="s">
        <v>22</v>
      </c>
      <c r="F85" s="162">
        <v>29350</v>
      </c>
      <c r="G85" s="173">
        <v>240</v>
      </c>
      <c r="H85" s="162" t="s">
        <v>27</v>
      </c>
      <c r="I85" s="162" t="s">
        <v>24</v>
      </c>
      <c r="J85" s="140">
        <v>0</v>
      </c>
    </row>
    <row r="86" spans="2:10" ht="16.5" customHeight="1" hidden="1">
      <c r="B86" s="167" t="s">
        <v>322</v>
      </c>
      <c r="C86" s="127" t="s">
        <v>27</v>
      </c>
      <c r="D86" s="127" t="s">
        <v>0</v>
      </c>
      <c r="E86" s="127" t="s">
        <v>22</v>
      </c>
      <c r="F86" s="127" t="s">
        <v>276</v>
      </c>
      <c r="G86" s="163"/>
      <c r="H86" s="168" t="s">
        <v>27</v>
      </c>
      <c r="I86" s="168" t="s">
        <v>24</v>
      </c>
      <c r="J86" s="160">
        <f>J87</f>
        <v>0</v>
      </c>
    </row>
    <row r="87" spans="2:10" ht="16.5" customHeight="1" hidden="1">
      <c r="B87" s="116" t="s">
        <v>120</v>
      </c>
      <c r="C87" s="162" t="s">
        <v>27</v>
      </c>
      <c r="D87" s="162">
        <v>4</v>
      </c>
      <c r="E87" s="162">
        <v>1</v>
      </c>
      <c r="F87" s="162">
        <v>29351</v>
      </c>
      <c r="G87" s="173">
        <v>240</v>
      </c>
      <c r="H87" s="162" t="s">
        <v>27</v>
      </c>
      <c r="I87" s="162" t="s">
        <v>24</v>
      </c>
      <c r="J87" s="140">
        <v>0</v>
      </c>
    </row>
    <row r="88" spans="2:10" ht="16.5" customHeight="1" hidden="1">
      <c r="B88" s="288" t="s">
        <v>233</v>
      </c>
      <c r="C88" s="127" t="s">
        <v>27</v>
      </c>
      <c r="D88" s="127"/>
      <c r="E88" s="127" t="s">
        <v>0</v>
      </c>
      <c r="F88" s="127" t="s">
        <v>230</v>
      </c>
      <c r="G88" s="163"/>
      <c r="H88" s="168" t="s">
        <v>27</v>
      </c>
      <c r="I88" s="168" t="s">
        <v>24</v>
      </c>
      <c r="J88" s="160">
        <f>J89</f>
        <v>0</v>
      </c>
    </row>
    <row r="89" spans="2:10" ht="16.5" customHeight="1" hidden="1">
      <c r="B89" s="89" t="s">
        <v>84</v>
      </c>
      <c r="C89" s="162" t="s">
        <v>27</v>
      </c>
      <c r="D89" s="162"/>
      <c r="E89" s="162" t="s">
        <v>0</v>
      </c>
      <c r="F89" s="162">
        <v>2621</v>
      </c>
      <c r="G89" s="173">
        <v>240</v>
      </c>
      <c r="H89" s="162" t="s">
        <v>27</v>
      </c>
      <c r="I89" s="162" t="s">
        <v>24</v>
      </c>
      <c r="J89" s="140">
        <v>0</v>
      </c>
    </row>
    <row r="90" spans="2:10" ht="42.75" customHeight="1" hidden="1">
      <c r="B90" s="167" t="s">
        <v>417</v>
      </c>
      <c r="C90" s="127" t="s">
        <v>27</v>
      </c>
      <c r="D90" s="127" t="s">
        <v>325</v>
      </c>
      <c r="E90" s="127" t="s">
        <v>324</v>
      </c>
      <c r="F90" s="127" t="s">
        <v>261</v>
      </c>
      <c r="G90" s="163"/>
      <c r="H90" s="168" t="s">
        <v>27</v>
      </c>
      <c r="I90" s="168" t="s">
        <v>24</v>
      </c>
      <c r="J90" s="160">
        <f>J92</f>
        <v>0</v>
      </c>
    </row>
    <row r="91" spans="2:10" ht="14.25" customHeight="1" hidden="1">
      <c r="B91" s="181" t="s">
        <v>418</v>
      </c>
      <c r="C91" s="162" t="s">
        <v>27</v>
      </c>
      <c r="D91" s="162">
        <v>5</v>
      </c>
      <c r="E91" s="138" t="s">
        <v>22</v>
      </c>
      <c r="F91" s="162">
        <v>29160</v>
      </c>
      <c r="G91" s="173"/>
      <c r="H91" s="162" t="s">
        <v>27</v>
      </c>
      <c r="I91" s="162">
        <v>1</v>
      </c>
      <c r="J91" s="140">
        <v>0</v>
      </c>
    </row>
    <row r="92" spans="2:10" ht="15" customHeight="1" hidden="1">
      <c r="B92" s="116" t="s">
        <v>120</v>
      </c>
      <c r="C92" s="162" t="s">
        <v>27</v>
      </c>
      <c r="D92" s="162">
        <v>5</v>
      </c>
      <c r="E92" s="138" t="s">
        <v>22</v>
      </c>
      <c r="F92" s="162">
        <v>29160</v>
      </c>
      <c r="G92" s="173">
        <v>240</v>
      </c>
      <c r="H92" s="162" t="s">
        <v>27</v>
      </c>
      <c r="I92" s="162">
        <v>1</v>
      </c>
      <c r="J92" s="140">
        <v>0</v>
      </c>
    </row>
    <row r="93" spans="2:10" ht="24.75" customHeight="1">
      <c r="B93" s="329" t="s">
        <v>2</v>
      </c>
      <c r="C93" s="164" t="s">
        <v>45</v>
      </c>
      <c r="D93" s="164"/>
      <c r="E93" s="164"/>
      <c r="F93" s="164"/>
      <c r="G93" s="313"/>
      <c r="H93" s="296"/>
      <c r="I93" s="296"/>
      <c r="J93" s="165">
        <f>J94+J102+J112+J115+J118</f>
        <v>10262.3</v>
      </c>
    </row>
    <row r="94" spans="2:10" ht="36" customHeight="1">
      <c r="B94" s="134" t="s">
        <v>3</v>
      </c>
      <c r="C94" s="127" t="s">
        <v>45</v>
      </c>
      <c r="D94" s="127" t="s">
        <v>61</v>
      </c>
      <c r="E94" s="127" t="s">
        <v>324</v>
      </c>
      <c r="F94" s="127"/>
      <c r="G94" s="163"/>
      <c r="H94" s="168"/>
      <c r="I94" s="168"/>
      <c r="J94" s="160">
        <f>J95+J98+J100</f>
        <v>2296.8</v>
      </c>
    </row>
    <row r="95" spans="2:10" ht="50.25" customHeight="1">
      <c r="B95" s="203" t="s">
        <v>4</v>
      </c>
      <c r="C95" s="138" t="s">
        <v>45</v>
      </c>
      <c r="D95" s="138" t="s">
        <v>61</v>
      </c>
      <c r="E95" s="138" t="s">
        <v>22</v>
      </c>
      <c r="F95" s="138" t="s">
        <v>277</v>
      </c>
      <c r="G95" s="139"/>
      <c r="H95" s="206" t="s">
        <v>27</v>
      </c>
      <c r="I95" s="206" t="s">
        <v>23</v>
      </c>
      <c r="J95" s="140">
        <f>J96+J97</f>
        <v>2147.6000000000004</v>
      </c>
    </row>
    <row r="96" spans="2:10" ht="12.75" customHeight="1">
      <c r="B96" s="116" t="s">
        <v>120</v>
      </c>
      <c r="C96" s="138" t="s">
        <v>45</v>
      </c>
      <c r="D96" s="138" t="s">
        <v>61</v>
      </c>
      <c r="E96" s="138" t="s">
        <v>22</v>
      </c>
      <c r="F96" s="138" t="s">
        <v>277</v>
      </c>
      <c r="G96" s="173">
        <v>240</v>
      </c>
      <c r="H96" s="210" t="s">
        <v>27</v>
      </c>
      <c r="I96" s="210" t="s">
        <v>23</v>
      </c>
      <c r="J96" s="140">
        <v>2146.8</v>
      </c>
    </row>
    <row r="97" spans="2:10" ht="12" customHeight="1">
      <c r="B97" s="116" t="s">
        <v>121</v>
      </c>
      <c r="C97" s="138" t="s">
        <v>45</v>
      </c>
      <c r="D97" s="138" t="s">
        <v>61</v>
      </c>
      <c r="E97" s="138" t="s">
        <v>22</v>
      </c>
      <c r="F97" s="138" t="s">
        <v>277</v>
      </c>
      <c r="G97" s="173">
        <v>850</v>
      </c>
      <c r="H97" s="210" t="s">
        <v>27</v>
      </c>
      <c r="I97" s="210" t="s">
        <v>23</v>
      </c>
      <c r="J97" s="140">
        <v>0.8</v>
      </c>
    </row>
    <row r="98" spans="2:10" ht="51" customHeight="1">
      <c r="B98" s="203" t="s">
        <v>5</v>
      </c>
      <c r="C98" s="138" t="s">
        <v>45</v>
      </c>
      <c r="D98" s="138" t="s">
        <v>61</v>
      </c>
      <c r="E98" s="138" t="s">
        <v>24</v>
      </c>
      <c r="F98" s="138" t="s">
        <v>278</v>
      </c>
      <c r="G98" s="139"/>
      <c r="H98" s="206" t="s">
        <v>27</v>
      </c>
      <c r="I98" s="206" t="s">
        <v>23</v>
      </c>
      <c r="J98" s="140">
        <f>J99</f>
        <v>149.2</v>
      </c>
    </row>
    <row r="99" spans="2:10" ht="14.25" customHeight="1">
      <c r="B99" s="116" t="s">
        <v>120</v>
      </c>
      <c r="C99" s="138" t="s">
        <v>45</v>
      </c>
      <c r="D99" s="138" t="s">
        <v>61</v>
      </c>
      <c r="E99" s="138" t="s">
        <v>24</v>
      </c>
      <c r="F99" s="138" t="s">
        <v>278</v>
      </c>
      <c r="G99" s="173">
        <v>240</v>
      </c>
      <c r="H99" s="210" t="s">
        <v>27</v>
      </c>
      <c r="I99" s="210" t="s">
        <v>23</v>
      </c>
      <c r="J99" s="140">
        <v>149.2</v>
      </c>
    </row>
    <row r="100" spans="2:10" ht="42" hidden="1">
      <c r="B100" s="134" t="s">
        <v>323</v>
      </c>
      <c r="C100" s="127" t="s">
        <v>45</v>
      </c>
      <c r="D100" s="127" t="s">
        <v>61</v>
      </c>
      <c r="E100" s="127" t="s">
        <v>23</v>
      </c>
      <c r="F100" s="127" t="s">
        <v>261</v>
      </c>
      <c r="G100" s="163"/>
      <c r="H100" s="168" t="s">
        <v>27</v>
      </c>
      <c r="I100" s="168" t="s">
        <v>23</v>
      </c>
      <c r="J100" s="160">
        <f>J101</f>
        <v>0</v>
      </c>
    </row>
    <row r="101" spans="2:10" ht="12.75" hidden="1">
      <c r="B101" s="116" t="s">
        <v>120</v>
      </c>
      <c r="C101" s="138" t="s">
        <v>45</v>
      </c>
      <c r="D101" s="138" t="s">
        <v>61</v>
      </c>
      <c r="E101" s="138" t="s">
        <v>23</v>
      </c>
      <c r="F101" s="138" t="s">
        <v>261</v>
      </c>
      <c r="G101" s="173">
        <v>240</v>
      </c>
      <c r="H101" s="210" t="s">
        <v>27</v>
      </c>
      <c r="I101" s="210" t="s">
        <v>23</v>
      </c>
      <c r="J101" s="140">
        <v>0</v>
      </c>
    </row>
    <row r="102" spans="2:10" ht="43.5" customHeight="1">
      <c r="B102" s="134" t="s">
        <v>205</v>
      </c>
      <c r="C102" s="127" t="s">
        <v>45</v>
      </c>
      <c r="D102" s="127" t="s">
        <v>71</v>
      </c>
      <c r="E102" s="127" t="s">
        <v>324</v>
      </c>
      <c r="F102" s="127"/>
      <c r="G102" s="163"/>
      <c r="H102" s="168"/>
      <c r="I102" s="168"/>
      <c r="J102" s="160">
        <f>J103+J105</f>
        <v>1117.8</v>
      </c>
    </row>
    <row r="103" spans="2:10" ht="47.25" customHeight="1">
      <c r="B103" s="134" t="s">
        <v>203</v>
      </c>
      <c r="C103" s="127" t="s">
        <v>45</v>
      </c>
      <c r="D103" s="127" t="s">
        <v>71</v>
      </c>
      <c r="E103" s="127" t="s">
        <v>22</v>
      </c>
      <c r="F103" s="127" t="s">
        <v>331</v>
      </c>
      <c r="G103" s="163"/>
      <c r="H103" s="168" t="s">
        <v>27</v>
      </c>
      <c r="I103" s="168" t="s">
        <v>23</v>
      </c>
      <c r="J103" s="160">
        <f>J104</f>
        <v>163.6</v>
      </c>
    </row>
    <row r="104" spans="2:10" ht="12.75">
      <c r="B104" s="116" t="s">
        <v>120</v>
      </c>
      <c r="C104" s="138" t="s">
        <v>45</v>
      </c>
      <c r="D104" s="138" t="s">
        <v>71</v>
      </c>
      <c r="E104" s="138" t="s">
        <v>22</v>
      </c>
      <c r="F104" s="138" t="s">
        <v>331</v>
      </c>
      <c r="G104" s="173">
        <v>240</v>
      </c>
      <c r="H104" s="210" t="s">
        <v>27</v>
      </c>
      <c r="I104" s="210" t="s">
        <v>23</v>
      </c>
      <c r="J104" s="140">
        <v>163.6</v>
      </c>
    </row>
    <row r="105" spans="2:10" ht="21.75">
      <c r="B105" s="183" t="s">
        <v>455</v>
      </c>
      <c r="C105" s="127" t="s">
        <v>45</v>
      </c>
      <c r="D105" s="127" t="s">
        <v>71</v>
      </c>
      <c r="E105" s="127" t="s">
        <v>27</v>
      </c>
      <c r="F105" s="127"/>
      <c r="G105" s="163"/>
      <c r="H105" s="168"/>
      <c r="I105" s="168"/>
      <c r="J105" s="160">
        <f>J106+J108+J110</f>
        <v>954.1999999999999</v>
      </c>
    </row>
    <row r="106" spans="2:10" ht="23.25" customHeight="1">
      <c r="B106" s="203" t="s">
        <v>456</v>
      </c>
      <c r="C106" s="138" t="s">
        <v>45</v>
      </c>
      <c r="D106" s="138" t="s">
        <v>71</v>
      </c>
      <c r="E106" s="138" t="s">
        <v>27</v>
      </c>
      <c r="F106" s="138" t="s">
        <v>393</v>
      </c>
      <c r="G106" s="173">
        <v>240</v>
      </c>
      <c r="H106" s="210" t="s">
        <v>27</v>
      </c>
      <c r="I106" s="210" t="s">
        <v>23</v>
      </c>
      <c r="J106" s="140">
        <f>J107</f>
        <v>662.9</v>
      </c>
    </row>
    <row r="107" spans="2:10" ht="12" customHeight="1">
      <c r="B107" s="116" t="s">
        <v>120</v>
      </c>
      <c r="C107" s="138" t="s">
        <v>45</v>
      </c>
      <c r="D107" s="138" t="s">
        <v>71</v>
      </c>
      <c r="E107" s="138" t="s">
        <v>27</v>
      </c>
      <c r="F107" s="138" t="s">
        <v>393</v>
      </c>
      <c r="G107" s="173">
        <v>240</v>
      </c>
      <c r="H107" s="206" t="s">
        <v>27</v>
      </c>
      <c r="I107" s="206" t="s">
        <v>23</v>
      </c>
      <c r="J107" s="140">
        <v>662.9</v>
      </c>
    </row>
    <row r="108" spans="2:10" ht="23.25" customHeight="1">
      <c r="B108" s="203" t="s">
        <v>457</v>
      </c>
      <c r="C108" s="138" t="s">
        <v>45</v>
      </c>
      <c r="D108" s="138" t="s">
        <v>71</v>
      </c>
      <c r="E108" s="138" t="s">
        <v>27</v>
      </c>
      <c r="F108" s="138" t="s">
        <v>396</v>
      </c>
      <c r="G108" s="139" t="s">
        <v>119</v>
      </c>
      <c r="H108" s="206" t="s">
        <v>27</v>
      </c>
      <c r="I108" s="206" t="s">
        <v>23</v>
      </c>
      <c r="J108" s="140">
        <f>J109</f>
        <v>202.9</v>
      </c>
    </row>
    <row r="109" spans="2:10" ht="15" customHeight="1">
      <c r="B109" s="116" t="s">
        <v>120</v>
      </c>
      <c r="C109" s="138" t="s">
        <v>45</v>
      </c>
      <c r="D109" s="138" t="s">
        <v>71</v>
      </c>
      <c r="E109" s="138" t="s">
        <v>27</v>
      </c>
      <c r="F109" s="138" t="s">
        <v>396</v>
      </c>
      <c r="G109" s="173">
        <v>240</v>
      </c>
      <c r="H109" s="210" t="s">
        <v>27</v>
      </c>
      <c r="I109" s="210" t="s">
        <v>23</v>
      </c>
      <c r="J109" s="140">
        <v>202.9</v>
      </c>
    </row>
    <row r="110" spans="2:10" ht="25.5" customHeight="1">
      <c r="B110" s="203" t="s">
        <v>474</v>
      </c>
      <c r="C110" s="138" t="s">
        <v>45</v>
      </c>
      <c r="D110" s="138" t="s">
        <v>71</v>
      </c>
      <c r="E110" s="138" t="s">
        <v>27</v>
      </c>
      <c r="F110" s="138" t="s">
        <v>397</v>
      </c>
      <c r="G110" s="139" t="s">
        <v>119</v>
      </c>
      <c r="H110" s="206" t="s">
        <v>27</v>
      </c>
      <c r="I110" s="206" t="s">
        <v>23</v>
      </c>
      <c r="J110" s="140">
        <f>J111</f>
        <v>88.4</v>
      </c>
    </row>
    <row r="111" spans="2:10" ht="18.75" customHeight="1">
      <c r="B111" s="116" t="s">
        <v>120</v>
      </c>
      <c r="C111" s="138" t="s">
        <v>45</v>
      </c>
      <c r="D111" s="138" t="s">
        <v>71</v>
      </c>
      <c r="E111" s="138" t="s">
        <v>27</v>
      </c>
      <c r="F111" s="138" t="s">
        <v>397</v>
      </c>
      <c r="G111" s="173">
        <v>240</v>
      </c>
      <c r="H111" s="210" t="s">
        <v>27</v>
      </c>
      <c r="I111" s="210" t="s">
        <v>23</v>
      </c>
      <c r="J111" s="140">
        <v>88.4</v>
      </c>
    </row>
    <row r="112" spans="2:10" ht="42">
      <c r="B112" s="134" t="s">
        <v>6</v>
      </c>
      <c r="C112" s="127" t="s">
        <v>45</v>
      </c>
      <c r="D112" s="127" t="s">
        <v>77</v>
      </c>
      <c r="E112" s="127" t="s">
        <v>324</v>
      </c>
      <c r="F112" s="127"/>
      <c r="G112" s="163"/>
      <c r="H112" s="168"/>
      <c r="I112" s="168"/>
      <c r="J112" s="160">
        <f>J113</f>
        <v>148</v>
      </c>
    </row>
    <row r="113" spans="2:10" ht="49.5" customHeight="1">
      <c r="B113" s="203" t="s">
        <v>219</v>
      </c>
      <c r="C113" s="138" t="s">
        <v>45</v>
      </c>
      <c r="D113" s="138" t="s">
        <v>77</v>
      </c>
      <c r="E113" s="138" t="s">
        <v>22</v>
      </c>
      <c r="F113" s="138" t="s">
        <v>281</v>
      </c>
      <c r="G113" s="139"/>
      <c r="H113" s="206" t="s">
        <v>27</v>
      </c>
      <c r="I113" s="206" t="s">
        <v>23</v>
      </c>
      <c r="J113" s="140">
        <f>J114</f>
        <v>148</v>
      </c>
    </row>
    <row r="114" spans="2:10" ht="12" customHeight="1">
      <c r="B114" s="116" t="s">
        <v>120</v>
      </c>
      <c r="C114" s="138" t="s">
        <v>45</v>
      </c>
      <c r="D114" s="138" t="s">
        <v>77</v>
      </c>
      <c r="E114" s="138" t="s">
        <v>22</v>
      </c>
      <c r="F114" s="138" t="s">
        <v>281</v>
      </c>
      <c r="G114" s="211">
        <v>240</v>
      </c>
      <c r="H114" s="210" t="s">
        <v>27</v>
      </c>
      <c r="I114" s="210" t="s">
        <v>23</v>
      </c>
      <c r="J114" s="140">
        <v>148</v>
      </c>
    </row>
    <row r="115" spans="2:10" ht="42">
      <c r="B115" s="134" t="s">
        <v>184</v>
      </c>
      <c r="C115" s="127" t="s">
        <v>45</v>
      </c>
      <c r="D115" s="127" t="s">
        <v>0</v>
      </c>
      <c r="E115" s="127" t="s">
        <v>324</v>
      </c>
      <c r="F115" s="127"/>
      <c r="G115" s="163"/>
      <c r="H115" s="168"/>
      <c r="I115" s="168"/>
      <c r="J115" s="160">
        <f>J116</f>
        <v>125.5</v>
      </c>
    </row>
    <row r="116" spans="2:10" ht="45.75" customHeight="1">
      <c r="B116" s="203" t="s">
        <v>204</v>
      </c>
      <c r="C116" s="138" t="s">
        <v>45</v>
      </c>
      <c r="D116" s="138" t="s">
        <v>0</v>
      </c>
      <c r="E116" s="138" t="s">
        <v>22</v>
      </c>
      <c r="F116" s="138" t="s">
        <v>349</v>
      </c>
      <c r="G116" s="139"/>
      <c r="H116" s="206" t="s">
        <v>27</v>
      </c>
      <c r="I116" s="206" t="s">
        <v>23</v>
      </c>
      <c r="J116" s="140">
        <f>J117</f>
        <v>125.5</v>
      </c>
    </row>
    <row r="117" spans="2:10" ht="12.75">
      <c r="B117" s="116" t="s">
        <v>120</v>
      </c>
      <c r="C117" s="138" t="s">
        <v>45</v>
      </c>
      <c r="D117" s="138" t="s">
        <v>0</v>
      </c>
      <c r="E117" s="138" t="s">
        <v>22</v>
      </c>
      <c r="F117" s="138" t="s">
        <v>349</v>
      </c>
      <c r="G117" s="173">
        <v>240</v>
      </c>
      <c r="H117" s="210" t="s">
        <v>27</v>
      </c>
      <c r="I117" s="210" t="s">
        <v>23</v>
      </c>
      <c r="J117" s="140">
        <v>125.5</v>
      </c>
    </row>
    <row r="118" spans="2:10" ht="45.75" customHeight="1">
      <c r="B118" s="167" t="s">
        <v>178</v>
      </c>
      <c r="C118" s="168" t="s">
        <v>45</v>
      </c>
      <c r="D118" s="168">
        <v>5</v>
      </c>
      <c r="E118" s="169" t="s">
        <v>324</v>
      </c>
      <c r="F118" s="168"/>
      <c r="G118" s="212"/>
      <c r="H118" s="168"/>
      <c r="I118" s="168"/>
      <c r="J118" s="277">
        <f>J119+J123</f>
        <v>6574.2</v>
      </c>
    </row>
    <row r="119" spans="2:10" ht="15" customHeight="1">
      <c r="B119" s="181" t="s">
        <v>86</v>
      </c>
      <c r="C119" s="206" t="s">
        <v>45</v>
      </c>
      <c r="D119" s="206">
        <v>5</v>
      </c>
      <c r="E119" s="155" t="s">
        <v>22</v>
      </c>
      <c r="F119" s="155" t="s">
        <v>258</v>
      </c>
      <c r="G119" s="250"/>
      <c r="H119" s="206" t="s">
        <v>27</v>
      </c>
      <c r="I119" s="206" t="s">
        <v>27</v>
      </c>
      <c r="J119" s="286">
        <f>J120+J121+J122</f>
        <v>6574.2</v>
      </c>
    </row>
    <row r="120" spans="2:10" ht="33.75">
      <c r="B120" s="171" t="s">
        <v>67</v>
      </c>
      <c r="C120" s="155" t="s">
        <v>45</v>
      </c>
      <c r="D120" s="155" t="s">
        <v>325</v>
      </c>
      <c r="E120" s="155" t="s">
        <v>22</v>
      </c>
      <c r="F120" s="155" t="s">
        <v>258</v>
      </c>
      <c r="G120" s="141" t="s">
        <v>137</v>
      </c>
      <c r="H120" s="155" t="s">
        <v>27</v>
      </c>
      <c r="I120" s="155" t="s">
        <v>27</v>
      </c>
      <c r="J120" s="155" t="s">
        <v>481</v>
      </c>
    </row>
    <row r="121" spans="2:10" ht="12.75" customHeight="1">
      <c r="B121" s="116" t="s">
        <v>120</v>
      </c>
      <c r="C121" s="210" t="s">
        <v>45</v>
      </c>
      <c r="D121" s="210">
        <v>5</v>
      </c>
      <c r="E121" s="153" t="s">
        <v>22</v>
      </c>
      <c r="F121" s="155" t="s">
        <v>258</v>
      </c>
      <c r="G121" s="211">
        <v>240</v>
      </c>
      <c r="H121" s="210" t="s">
        <v>27</v>
      </c>
      <c r="I121" s="210" t="s">
        <v>27</v>
      </c>
      <c r="J121" s="210">
        <v>663.3</v>
      </c>
    </row>
    <row r="122" spans="2:10" ht="15" customHeight="1">
      <c r="B122" s="116" t="s">
        <v>121</v>
      </c>
      <c r="C122" s="210" t="s">
        <v>45</v>
      </c>
      <c r="D122" s="210">
        <v>5</v>
      </c>
      <c r="E122" s="153" t="s">
        <v>22</v>
      </c>
      <c r="F122" s="155" t="s">
        <v>258</v>
      </c>
      <c r="G122" s="211">
        <v>850</v>
      </c>
      <c r="H122" s="210" t="s">
        <v>27</v>
      </c>
      <c r="I122" s="210" t="s">
        <v>27</v>
      </c>
      <c r="J122" s="210">
        <v>1</v>
      </c>
    </row>
    <row r="123" spans="2:10" ht="53.25" hidden="1">
      <c r="B123" s="167" t="s">
        <v>305</v>
      </c>
      <c r="C123" s="168" t="s">
        <v>45</v>
      </c>
      <c r="D123" s="168">
        <v>5</v>
      </c>
      <c r="E123" s="169" t="s">
        <v>24</v>
      </c>
      <c r="F123" s="169" t="s">
        <v>261</v>
      </c>
      <c r="G123" s="212"/>
      <c r="H123" s="168" t="s">
        <v>27</v>
      </c>
      <c r="I123" s="168" t="s">
        <v>27</v>
      </c>
      <c r="J123" s="277">
        <f>J124</f>
        <v>0</v>
      </c>
    </row>
    <row r="124" spans="2:10" ht="18" customHeight="1" hidden="1">
      <c r="B124" s="116" t="s">
        <v>120</v>
      </c>
      <c r="C124" s="210" t="s">
        <v>45</v>
      </c>
      <c r="D124" s="210">
        <v>5</v>
      </c>
      <c r="E124" s="153" t="s">
        <v>24</v>
      </c>
      <c r="F124" s="155" t="s">
        <v>261</v>
      </c>
      <c r="G124" s="211">
        <v>240</v>
      </c>
      <c r="H124" s="210" t="s">
        <v>27</v>
      </c>
      <c r="I124" s="210" t="s">
        <v>27</v>
      </c>
      <c r="J124" s="210">
        <v>0</v>
      </c>
    </row>
    <row r="125" spans="2:10" ht="25.5" customHeight="1">
      <c r="B125" s="345" t="s">
        <v>13</v>
      </c>
      <c r="C125" s="164" t="s">
        <v>29</v>
      </c>
      <c r="D125" s="164"/>
      <c r="E125" s="164"/>
      <c r="F125" s="164"/>
      <c r="G125" s="313"/>
      <c r="H125" s="349"/>
      <c r="I125" s="349"/>
      <c r="J125" s="165">
        <f>J126+J135+J142</f>
        <v>6584.100000000001</v>
      </c>
    </row>
    <row r="126" spans="2:10" ht="35.25" customHeight="1">
      <c r="B126" s="183" t="s">
        <v>185</v>
      </c>
      <c r="C126" s="127" t="s">
        <v>29</v>
      </c>
      <c r="D126" s="127" t="s">
        <v>61</v>
      </c>
      <c r="E126" s="127" t="s">
        <v>324</v>
      </c>
      <c r="F126" s="127"/>
      <c r="G126" s="163"/>
      <c r="H126" s="127"/>
      <c r="I126" s="127"/>
      <c r="J126" s="160">
        <f>J127+J131+J133</f>
        <v>552.6</v>
      </c>
    </row>
    <row r="127" spans="2:10" ht="15.75" customHeight="1">
      <c r="B127" s="171" t="s">
        <v>86</v>
      </c>
      <c r="C127" s="138" t="s">
        <v>29</v>
      </c>
      <c r="D127" s="138" t="s">
        <v>61</v>
      </c>
      <c r="E127" s="138" t="s">
        <v>22</v>
      </c>
      <c r="F127" s="138" t="s">
        <v>258</v>
      </c>
      <c r="G127" s="173"/>
      <c r="H127" s="138" t="s">
        <v>30</v>
      </c>
      <c r="I127" s="138" t="s">
        <v>22</v>
      </c>
      <c r="J127" s="140">
        <f>SUM(J128:J130)</f>
        <v>484.3</v>
      </c>
    </row>
    <row r="128" spans="2:10" ht="33.75">
      <c r="B128" s="171" t="s">
        <v>67</v>
      </c>
      <c r="C128" s="138" t="s">
        <v>29</v>
      </c>
      <c r="D128" s="138" t="s">
        <v>61</v>
      </c>
      <c r="E128" s="138" t="s">
        <v>22</v>
      </c>
      <c r="F128" s="138" t="s">
        <v>258</v>
      </c>
      <c r="G128" s="173">
        <v>110</v>
      </c>
      <c r="H128" s="138" t="s">
        <v>30</v>
      </c>
      <c r="I128" s="138" t="s">
        <v>22</v>
      </c>
      <c r="J128" s="140">
        <v>367.5</v>
      </c>
    </row>
    <row r="129" spans="2:10" ht="15.75" customHeight="1">
      <c r="B129" s="116" t="s">
        <v>120</v>
      </c>
      <c r="C129" s="138" t="s">
        <v>29</v>
      </c>
      <c r="D129" s="138" t="s">
        <v>61</v>
      </c>
      <c r="E129" s="138" t="s">
        <v>22</v>
      </c>
      <c r="F129" s="138" t="s">
        <v>258</v>
      </c>
      <c r="G129" s="173">
        <v>240</v>
      </c>
      <c r="H129" s="138" t="s">
        <v>30</v>
      </c>
      <c r="I129" s="138" t="s">
        <v>22</v>
      </c>
      <c r="J129" s="140">
        <v>116.8</v>
      </c>
    </row>
    <row r="130" spans="2:10" ht="37.5" customHeight="1" hidden="1">
      <c r="B130" s="89" t="s">
        <v>121</v>
      </c>
      <c r="C130" s="138" t="s">
        <v>29</v>
      </c>
      <c r="D130" s="138" t="s">
        <v>61</v>
      </c>
      <c r="E130" s="138" t="s">
        <v>22</v>
      </c>
      <c r="F130" s="138" t="s">
        <v>258</v>
      </c>
      <c r="G130" s="173">
        <v>850</v>
      </c>
      <c r="H130" s="138" t="s">
        <v>30</v>
      </c>
      <c r="I130" s="138" t="s">
        <v>22</v>
      </c>
      <c r="J130" s="140">
        <v>0</v>
      </c>
    </row>
    <row r="131" spans="2:10" ht="27" customHeight="1">
      <c r="B131" s="174" t="s">
        <v>458</v>
      </c>
      <c r="C131" s="138" t="s">
        <v>29</v>
      </c>
      <c r="D131" s="138" t="s">
        <v>61</v>
      </c>
      <c r="E131" s="138" t="s">
        <v>24</v>
      </c>
      <c r="F131" s="138" t="s">
        <v>450</v>
      </c>
      <c r="G131" s="173"/>
      <c r="H131" s="138" t="s">
        <v>30</v>
      </c>
      <c r="I131" s="138" t="s">
        <v>22</v>
      </c>
      <c r="J131" s="140">
        <f>J132</f>
        <v>55.9</v>
      </c>
    </row>
    <row r="132" spans="2:10" ht="37.5" customHeight="1">
      <c r="B132" s="171" t="s">
        <v>67</v>
      </c>
      <c r="C132" s="138" t="s">
        <v>29</v>
      </c>
      <c r="D132" s="138" t="s">
        <v>61</v>
      </c>
      <c r="E132" s="138" t="s">
        <v>24</v>
      </c>
      <c r="F132" s="138" t="s">
        <v>450</v>
      </c>
      <c r="G132" s="173">
        <v>110</v>
      </c>
      <c r="H132" s="138" t="s">
        <v>30</v>
      </c>
      <c r="I132" s="138" t="s">
        <v>22</v>
      </c>
      <c r="J132" s="140">
        <v>55.9</v>
      </c>
    </row>
    <row r="133" spans="2:10" ht="45" customHeight="1">
      <c r="B133" s="174" t="s">
        <v>460</v>
      </c>
      <c r="C133" s="138" t="s">
        <v>29</v>
      </c>
      <c r="D133" s="138" t="s">
        <v>61</v>
      </c>
      <c r="E133" s="138" t="s">
        <v>23</v>
      </c>
      <c r="F133" s="138" t="s">
        <v>258</v>
      </c>
      <c r="G133" s="173"/>
      <c r="H133" s="138" t="s">
        <v>30</v>
      </c>
      <c r="I133" s="138" t="s">
        <v>22</v>
      </c>
      <c r="J133" s="140">
        <f>J134</f>
        <v>12.4</v>
      </c>
    </row>
    <row r="134" spans="2:10" ht="37.5" customHeight="1">
      <c r="B134" s="171" t="s">
        <v>67</v>
      </c>
      <c r="C134" s="138" t="s">
        <v>29</v>
      </c>
      <c r="D134" s="138" t="s">
        <v>61</v>
      </c>
      <c r="E134" s="138" t="s">
        <v>23</v>
      </c>
      <c r="F134" s="138" t="s">
        <v>258</v>
      </c>
      <c r="G134" s="173">
        <v>110</v>
      </c>
      <c r="H134" s="138" t="s">
        <v>30</v>
      </c>
      <c r="I134" s="138" t="s">
        <v>22</v>
      </c>
      <c r="J134" s="140">
        <v>12.4</v>
      </c>
    </row>
    <row r="135" spans="2:10" ht="53.25" customHeight="1">
      <c r="B135" s="167" t="s">
        <v>180</v>
      </c>
      <c r="C135" s="127" t="s">
        <v>29</v>
      </c>
      <c r="D135" s="127" t="s">
        <v>71</v>
      </c>
      <c r="E135" s="127" t="s">
        <v>324</v>
      </c>
      <c r="F135" s="127"/>
      <c r="G135" s="163"/>
      <c r="H135" s="169" t="s">
        <v>30</v>
      </c>
      <c r="I135" s="169" t="s">
        <v>22</v>
      </c>
      <c r="J135" s="160">
        <f>J136+J140</f>
        <v>5654.300000000001</v>
      </c>
    </row>
    <row r="136" spans="2:10" ht="15.75" customHeight="1">
      <c r="B136" s="171" t="s">
        <v>86</v>
      </c>
      <c r="C136" s="138" t="s">
        <v>29</v>
      </c>
      <c r="D136" s="138" t="s">
        <v>71</v>
      </c>
      <c r="E136" s="138" t="s">
        <v>22</v>
      </c>
      <c r="F136" s="138" t="s">
        <v>258</v>
      </c>
      <c r="G136" s="139"/>
      <c r="H136" s="155" t="s">
        <v>30</v>
      </c>
      <c r="I136" s="155" t="s">
        <v>22</v>
      </c>
      <c r="J136" s="140">
        <f>J137+J138+J139</f>
        <v>5235.700000000001</v>
      </c>
    </row>
    <row r="137" spans="2:10" ht="33.75">
      <c r="B137" s="171" t="s">
        <v>67</v>
      </c>
      <c r="C137" s="138" t="s">
        <v>29</v>
      </c>
      <c r="D137" s="138" t="s">
        <v>71</v>
      </c>
      <c r="E137" s="138" t="s">
        <v>22</v>
      </c>
      <c r="F137" s="138" t="s">
        <v>258</v>
      </c>
      <c r="G137" s="173">
        <v>110</v>
      </c>
      <c r="H137" s="138" t="s">
        <v>30</v>
      </c>
      <c r="I137" s="138" t="s">
        <v>22</v>
      </c>
      <c r="J137" s="140">
        <v>3655.7</v>
      </c>
    </row>
    <row r="138" spans="2:10" ht="12.75" customHeight="1">
      <c r="B138" s="116" t="s">
        <v>120</v>
      </c>
      <c r="C138" s="138" t="s">
        <v>29</v>
      </c>
      <c r="D138" s="138" t="s">
        <v>71</v>
      </c>
      <c r="E138" s="138" t="s">
        <v>22</v>
      </c>
      <c r="F138" s="138" t="s">
        <v>258</v>
      </c>
      <c r="G138" s="173">
        <v>240</v>
      </c>
      <c r="H138" s="138" t="s">
        <v>30</v>
      </c>
      <c r="I138" s="138" t="s">
        <v>22</v>
      </c>
      <c r="J138" s="140">
        <v>1579.9</v>
      </c>
    </row>
    <row r="139" spans="2:10" ht="13.5" customHeight="1">
      <c r="B139" s="172" t="s">
        <v>121</v>
      </c>
      <c r="C139" s="138" t="s">
        <v>29</v>
      </c>
      <c r="D139" s="138" t="s">
        <v>71</v>
      </c>
      <c r="E139" s="138" t="s">
        <v>22</v>
      </c>
      <c r="F139" s="138" t="s">
        <v>258</v>
      </c>
      <c r="G139" s="173">
        <v>850</v>
      </c>
      <c r="H139" s="138" t="s">
        <v>30</v>
      </c>
      <c r="I139" s="138" t="s">
        <v>22</v>
      </c>
      <c r="J139" s="140">
        <v>0.1</v>
      </c>
    </row>
    <row r="140" spans="2:10" ht="26.25" customHeight="1">
      <c r="B140" s="174" t="s">
        <v>459</v>
      </c>
      <c r="C140" s="138" t="s">
        <v>29</v>
      </c>
      <c r="D140" s="138" t="s">
        <v>71</v>
      </c>
      <c r="E140" s="138" t="s">
        <v>24</v>
      </c>
      <c r="F140" s="138" t="s">
        <v>450</v>
      </c>
      <c r="G140" s="139"/>
      <c r="H140" s="155" t="s">
        <v>30</v>
      </c>
      <c r="I140" s="155" t="s">
        <v>22</v>
      </c>
      <c r="J140" s="140">
        <f>J141</f>
        <v>418.6</v>
      </c>
    </row>
    <row r="141" spans="2:10" ht="34.5" customHeight="1">
      <c r="B141" s="171" t="s">
        <v>67</v>
      </c>
      <c r="C141" s="138" t="s">
        <v>29</v>
      </c>
      <c r="D141" s="138" t="s">
        <v>71</v>
      </c>
      <c r="E141" s="138" t="s">
        <v>24</v>
      </c>
      <c r="F141" s="138" t="s">
        <v>450</v>
      </c>
      <c r="G141" s="173">
        <v>110</v>
      </c>
      <c r="H141" s="138" t="s">
        <v>30</v>
      </c>
      <c r="I141" s="138" t="s">
        <v>22</v>
      </c>
      <c r="J141" s="140">
        <v>418.6</v>
      </c>
    </row>
    <row r="142" spans="2:10" ht="42">
      <c r="B142" s="134" t="s">
        <v>182</v>
      </c>
      <c r="C142" s="127" t="s">
        <v>29</v>
      </c>
      <c r="D142" s="127"/>
      <c r="E142" s="127"/>
      <c r="F142" s="127"/>
      <c r="G142" s="163"/>
      <c r="H142" s="127"/>
      <c r="I142" s="127"/>
      <c r="J142" s="160">
        <f>J143+J145</f>
        <v>377.2</v>
      </c>
    </row>
    <row r="143" spans="2:10" ht="12.75">
      <c r="B143" s="171" t="s">
        <v>17</v>
      </c>
      <c r="C143" s="138" t="s">
        <v>29</v>
      </c>
      <c r="D143" s="138" t="s">
        <v>77</v>
      </c>
      <c r="E143" s="138" t="s">
        <v>324</v>
      </c>
      <c r="F143" s="138"/>
      <c r="G143" s="139"/>
      <c r="H143" s="138"/>
      <c r="I143" s="138"/>
      <c r="J143" s="140">
        <f>J144+J147+J148</f>
        <v>377.2</v>
      </c>
    </row>
    <row r="144" spans="2:10" ht="12.75">
      <c r="B144" s="116" t="s">
        <v>120</v>
      </c>
      <c r="C144" s="138" t="s">
        <v>29</v>
      </c>
      <c r="D144" s="138" t="s">
        <v>77</v>
      </c>
      <c r="E144" s="138" t="s">
        <v>22</v>
      </c>
      <c r="F144" s="138" t="s">
        <v>332</v>
      </c>
      <c r="G144" s="173">
        <v>244</v>
      </c>
      <c r="H144" s="138" t="s">
        <v>30</v>
      </c>
      <c r="I144" s="138" t="s">
        <v>22</v>
      </c>
      <c r="J144" s="140">
        <v>309</v>
      </c>
    </row>
    <row r="145" spans="2:10" ht="42.75" hidden="1">
      <c r="B145" s="201" t="s">
        <v>238</v>
      </c>
      <c r="C145" s="127" t="s">
        <v>29</v>
      </c>
      <c r="D145" s="127"/>
      <c r="E145" s="127" t="s">
        <v>77</v>
      </c>
      <c r="F145" s="127" t="s">
        <v>230</v>
      </c>
      <c r="G145" s="163"/>
      <c r="H145" s="127" t="s">
        <v>30</v>
      </c>
      <c r="I145" s="127" t="s">
        <v>26</v>
      </c>
      <c r="J145" s="160">
        <f>J146</f>
        <v>0</v>
      </c>
    </row>
    <row r="146" spans="2:10" ht="45.75" customHeight="1" hidden="1">
      <c r="B146" s="116" t="s">
        <v>120</v>
      </c>
      <c r="C146" s="138" t="s">
        <v>29</v>
      </c>
      <c r="D146" s="138"/>
      <c r="E146" s="138" t="s">
        <v>77</v>
      </c>
      <c r="F146" s="138" t="s">
        <v>230</v>
      </c>
      <c r="G146" s="173">
        <v>240</v>
      </c>
      <c r="H146" s="138" t="s">
        <v>30</v>
      </c>
      <c r="I146" s="138" t="s">
        <v>26</v>
      </c>
      <c r="J146" s="140">
        <v>0</v>
      </c>
    </row>
    <row r="147" spans="2:10" ht="15" customHeight="1">
      <c r="B147" s="116" t="s">
        <v>120</v>
      </c>
      <c r="C147" s="138" t="s">
        <v>29</v>
      </c>
      <c r="D147" s="138" t="s">
        <v>77</v>
      </c>
      <c r="E147" s="138" t="s">
        <v>22</v>
      </c>
      <c r="F147" s="138" t="s">
        <v>332</v>
      </c>
      <c r="G147" s="173">
        <v>244</v>
      </c>
      <c r="H147" s="138" t="s">
        <v>47</v>
      </c>
      <c r="I147" s="138" t="s">
        <v>22</v>
      </c>
      <c r="J147" s="140">
        <v>68.2</v>
      </c>
    </row>
    <row r="148" spans="2:10" ht="24.75" customHeight="1" hidden="1">
      <c r="B148" s="134" t="s">
        <v>244</v>
      </c>
      <c r="C148" s="138" t="s">
        <v>29</v>
      </c>
      <c r="D148" s="138" t="s">
        <v>77</v>
      </c>
      <c r="E148" s="138" t="s">
        <v>24</v>
      </c>
      <c r="F148" s="138" t="s">
        <v>332</v>
      </c>
      <c r="G148" s="173">
        <v>320</v>
      </c>
      <c r="H148" s="138" t="s">
        <v>109</v>
      </c>
      <c r="I148" s="138" t="s">
        <v>23</v>
      </c>
      <c r="J148" s="140">
        <v>0</v>
      </c>
    </row>
    <row r="149" spans="2:10" ht="32.25">
      <c r="B149" s="295" t="s">
        <v>9</v>
      </c>
      <c r="C149" s="296" t="s">
        <v>30</v>
      </c>
      <c r="D149" s="296"/>
      <c r="E149" s="349"/>
      <c r="F149" s="296"/>
      <c r="G149" s="350"/>
      <c r="H149" s="296"/>
      <c r="I149" s="296"/>
      <c r="J149" s="351">
        <f>J150</f>
        <v>3557.5</v>
      </c>
    </row>
    <row r="150" spans="2:10" ht="53.25">
      <c r="B150" s="170" t="s">
        <v>183</v>
      </c>
      <c r="C150" s="127" t="s">
        <v>30</v>
      </c>
      <c r="D150" s="127" t="s">
        <v>61</v>
      </c>
      <c r="E150" s="127" t="s">
        <v>324</v>
      </c>
      <c r="F150" s="127"/>
      <c r="G150" s="163"/>
      <c r="H150" s="127"/>
      <c r="I150" s="127"/>
      <c r="J150" s="160">
        <f>J151</f>
        <v>3557.5</v>
      </c>
    </row>
    <row r="151" spans="2:10" ht="12.75">
      <c r="B151" s="174" t="s">
        <v>86</v>
      </c>
      <c r="C151" s="138" t="s">
        <v>30</v>
      </c>
      <c r="D151" s="138" t="s">
        <v>61</v>
      </c>
      <c r="E151" s="138" t="s">
        <v>22</v>
      </c>
      <c r="F151" s="138" t="s">
        <v>258</v>
      </c>
      <c r="G151" s="139"/>
      <c r="H151" s="138" t="s">
        <v>47</v>
      </c>
      <c r="I151" s="138" t="s">
        <v>22</v>
      </c>
      <c r="J151" s="140">
        <f>J152+J153+J154</f>
        <v>3557.5</v>
      </c>
    </row>
    <row r="152" spans="2:10" ht="33.75">
      <c r="B152" s="171" t="s">
        <v>67</v>
      </c>
      <c r="C152" s="138" t="s">
        <v>30</v>
      </c>
      <c r="D152" s="138" t="s">
        <v>61</v>
      </c>
      <c r="E152" s="138" t="s">
        <v>22</v>
      </c>
      <c r="F152" s="138" t="s">
        <v>258</v>
      </c>
      <c r="G152" s="173">
        <v>110</v>
      </c>
      <c r="H152" s="138" t="s">
        <v>47</v>
      </c>
      <c r="I152" s="138" t="s">
        <v>22</v>
      </c>
      <c r="J152" s="140">
        <v>1258.5</v>
      </c>
    </row>
    <row r="153" spans="2:10" ht="12.75">
      <c r="B153" s="116" t="s">
        <v>120</v>
      </c>
      <c r="C153" s="138" t="s">
        <v>30</v>
      </c>
      <c r="D153" s="138" t="s">
        <v>61</v>
      </c>
      <c r="E153" s="138" t="s">
        <v>22</v>
      </c>
      <c r="F153" s="138" t="s">
        <v>258</v>
      </c>
      <c r="G153" s="173">
        <v>240</v>
      </c>
      <c r="H153" s="138" t="s">
        <v>47</v>
      </c>
      <c r="I153" s="138" t="s">
        <v>22</v>
      </c>
      <c r="J153" s="140">
        <v>408.2</v>
      </c>
    </row>
    <row r="154" spans="2:10" ht="12" customHeight="1">
      <c r="B154" s="172" t="s">
        <v>471</v>
      </c>
      <c r="C154" s="138" t="s">
        <v>30</v>
      </c>
      <c r="D154" s="138" t="s">
        <v>61</v>
      </c>
      <c r="E154" s="138" t="s">
        <v>22</v>
      </c>
      <c r="F154" s="138" t="s">
        <v>258</v>
      </c>
      <c r="G154" s="173">
        <v>410</v>
      </c>
      <c r="H154" s="138" t="s">
        <v>47</v>
      </c>
      <c r="I154" s="138" t="s">
        <v>22</v>
      </c>
      <c r="J154" s="140">
        <v>1890.8</v>
      </c>
    </row>
    <row r="155" spans="2:10" ht="33" customHeight="1">
      <c r="B155" s="295" t="s">
        <v>383</v>
      </c>
      <c r="C155" s="164" t="s">
        <v>41</v>
      </c>
      <c r="D155" s="164"/>
      <c r="E155" s="164"/>
      <c r="F155" s="164"/>
      <c r="G155" s="313"/>
      <c r="H155" s="164" t="s">
        <v>29</v>
      </c>
      <c r="I155" s="164" t="s">
        <v>27</v>
      </c>
      <c r="J155" s="165">
        <f>J156</f>
        <v>17.5</v>
      </c>
    </row>
    <row r="156" spans="2:10" ht="35.25" customHeight="1">
      <c r="B156" s="167" t="s">
        <v>179</v>
      </c>
      <c r="C156" s="127" t="s">
        <v>41</v>
      </c>
      <c r="D156" s="127" t="s">
        <v>61</v>
      </c>
      <c r="E156" s="127" t="s">
        <v>22</v>
      </c>
      <c r="F156" s="127" t="s">
        <v>350</v>
      </c>
      <c r="G156" s="163"/>
      <c r="H156" s="127" t="s">
        <v>29</v>
      </c>
      <c r="I156" s="127" t="s">
        <v>27</v>
      </c>
      <c r="J156" s="160">
        <f>J157</f>
        <v>17.5</v>
      </c>
    </row>
    <row r="157" spans="2:10" ht="35.25" customHeight="1" hidden="1">
      <c r="B157" s="183" t="s">
        <v>351</v>
      </c>
      <c r="C157" s="127" t="s">
        <v>41</v>
      </c>
      <c r="D157" s="127" t="s">
        <v>61</v>
      </c>
      <c r="E157" s="127" t="s">
        <v>22</v>
      </c>
      <c r="F157" s="127" t="s">
        <v>350</v>
      </c>
      <c r="G157" s="163"/>
      <c r="H157" s="127" t="s">
        <v>29</v>
      </c>
      <c r="I157" s="127" t="s">
        <v>27</v>
      </c>
      <c r="J157" s="160">
        <f>J158</f>
        <v>17.5</v>
      </c>
    </row>
    <row r="158" spans="2:10" ht="13.5" customHeight="1">
      <c r="B158" s="116" t="s">
        <v>120</v>
      </c>
      <c r="C158" s="138" t="s">
        <v>41</v>
      </c>
      <c r="D158" s="138" t="s">
        <v>61</v>
      </c>
      <c r="E158" s="138" t="s">
        <v>22</v>
      </c>
      <c r="F158" s="138" t="s">
        <v>350</v>
      </c>
      <c r="G158" s="139" t="s">
        <v>119</v>
      </c>
      <c r="H158" s="138" t="s">
        <v>29</v>
      </c>
      <c r="I158" s="138" t="s">
        <v>27</v>
      </c>
      <c r="J158" s="140">
        <v>17.5</v>
      </c>
    </row>
    <row r="159" spans="2:10" ht="32.25">
      <c r="B159" s="295" t="s">
        <v>158</v>
      </c>
      <c r="C159" s="164" t="s">
        <v>109</v>
      </c>
      <c r="D159" s="164"/>
      <c r="E159" s="164"/>
      <c r="F159" s="164"/>
      <c r="G159" s="297"/>
      <c r="H159" s="164" t="s">
        <v>22</v>
      </c>
      <c r="I159" s="164" t="s">
        <v>85</v>
      </c>
      <c r="J159" s="165">
        <f>J160</f>
        <v>10</v>
      </c>
    </row>
    <row r="160" spans="2:10" ht="22.5" customHeight="1">
      <c r="B160" s="167" t="s">
        <v>130</v>
      </c>
      <c r="C160" s="127" t="s">
        <v>109</v>
      </c>
      <c r="D160" s="127" t="s">
        <v>61</v>
      </c>
      <c r="E160" s="127" t="s">
        <v>22</v>
      </c>
      <c r="F160" s="127" t="s">
        <v>75</v>
      </c>
      <c r="G160" s="139"/>
      <c r="H160" s="127" t="s">
        <v>22</v>
      </c>
      <c r="I160" s="127" t="s">
        <v>85</v>
      </c>
      <c r="J160" s="160">
        <f>J161</f>
        <v>10</v>
      </c>
    </row>
    <row r="161" spans="2:10" ht="12" customHeight="1">
      <c r="B161" s="170" t="s">
        <v>129</v>
      </c>
      <c r="C161" s="127" t="s">
        <v>109</v>
      </c>
      <c r="D161" s="127" t="s">
        <v>61</v>
      </c>
      <c r="E161" s="127" t="s">
        <v>22</v>
      </c>
      <c r="F161" s="127" t="s">
        <v>346</v>
      </c>
      <c r="G161" s="173"/>
      <c r="H161" s="127" t="s">
        <v>22</v>
      </c>
      <c r="I161" s="127" t="s">
        <v>85</v>
      </c>
      <c r="J161" s="160">
        <f>J162</f>
        <v>10</v>
      </c>
    </row>
    <row r="162" spans="2:10" ht="12.75" customHeight="1">
      <c r="B162" s="116" t="s">
        <v>120</v>
      </c>
      <c r="C162" s="138" t="s">
        <v>109</v>
      </c>
      <c r="D162" s="138" t="s">
        <v>61</v>
      </c>
      <c r="E162" s="138" t="s">
        <v>22</v>
      </c>
      <c r="F162" s="138" t="s">
        <v>346</v>
      </c>
      <c r="G162" s="139" t="s">
        <v>119</v>
      </c>
      <c r="H162" s="138" t="s">
        <v>22</v>
      </c>
      <c r="I162" s="138" t="s">
        <v>85</v>
      </c>
      <c r="J162" s="140">
        <v>10</v>
      </c>
    </row>
    <row r="163" spans="2:10" ht="26.25" customHeight="1">
      <c r="B163" s="352" t="s">
        <v>341</v>
      </c>
      <c r="C163" s="164" t="s">
        <v>47</v>
      </c>
      <c r="D163" s="164"/>
      <c r="E163" s="164"/>
      <c r="F163" s="164"/>
      <c r="G163" s="313"/>
      <c r="H163" s="164" t="s">
        <v>27</v>
      </c>
      <c r="I163" s="164" t="s">
        <v>23</v>
      </c>
      <c r="J163" s="165">
        <f>J164</f>
        <v>15</v>
      </c>
    </row>
    <row r="164" spans="2:10" ht="47.25" customHeight="1">
      <c r="B164" s="276" t="s">
        <v>342</v>
      </c>
      <c r="C164" s="127" t="s">
        <v>47</v>
      </c>
      <c r="D164" s="127" t="s">
        <v>61</v>
      </c>
      <c r="E164" s="127"/>
      <c r="F164" s="127"/>
      <c r="G164" s="163"/>
      <c r="H164" s="127"/>
      <c r="I164" s="127"/>
      <c r="J164" s="160">
        <f>J165</f>
        <v>15</v>
      </c>
    </row>
    <row r="165" spans="2:10" ht="12.75" customHeight="1">
      <c r="B165" s="203" t="s">
        <v>343</v>
      </c>
      <c r="C165" s="138" t="s">
        <v>47</v>
      </c>
      <c r="D165" s="138" t="s">
        <v>61</v>
      </c>
      <c r="E165" s="138" t="s">
        <v>22</v>
      </c>
      <c r="F165" s="138" t="s">
        <v>331</v>
      </c>
      <c r="G165" s="139"/>
      <c r="H165" s="138" t="s">
        <v>30</v>
      </c>
      <c r="I165" s="138" t="s">
        <v>22</v>
      </c>
      <c r="J165" s="140">
        <f>J166</f>
        <v>15</v>
      </c>
    </row>
    <row r="166" spans="2:10" s="76" customFormat="1" ht="14.25" customHeight="1">
      <c r="B166" s="116" t="s">
        <v>120</v>
      </c>
      <c r="C166" s="138" t="s">
        <v>47</v>
      </c>
      <c r="D166" s="138" t="s">
        <v>61</v>
      </c>
      <c r="E166" s="138" t="s">
        <v>22</v>
      </c>
      <c r="F166" s="138" t="s">
        <v>331</v>
      </c>
      <c r="G166" s="139" t="s">
        <v>119</v>
      </c>
      <c r="H166" s="138" t="s">
        <v>30</v>
      </c>
      <c r="I166" s="138" t="s">
        <v>22</v>
      </c>
      <c r="J166" s="140">
        <v>15</v>
      </c>
    </row>
    <row r="167" spans="2:10" ht="25.5" customHeight="1">
      <c r="B167" s="348" t="s">
        <v>361</v>
      </c>
      <c r="C167" s="164" t="s">
        <v>54</v>
      </c>
      <c r="D167" s="164"/>
      <c r="E167" s="164"/>
      <c r="F167" s="164"/>
      <c r="G167" s="313"/>
      <c r="H167" s="164"/>
      <c r="I167" s="164"/>
      <c r="J167" s="165">
        <f>J168+J169</f>
        <v>120</v>
      </c>
    </row>
    <row r="168" spans="2:10" ht="35.25" customHeight="1">
      <c r="B168" s="238" t="s">
        <v>362</v>
      </c>
      <c r="C168" s="138" t="s">
        <v>54</v>
      </c>
      <c r="D168" s="138" t="s">
        <v>61</v>
      </c>
      <c r="E168" s="138" t="s">
        <v>22</v>
      </c>
      <c r="F168" s="138" t="s">
        <v>363</v>
      </c>
      <c r="G168" s="139" t="s">
        <v>119</v>
      </c>
      <c r="H168" s="138" t="s">
        <v>26</v>
      </c>
      <c r="I168" s="138" t="s">
        <v>54</v>
      </c>
      <c r="J168" s="140">
        <v>70</v>
      </c>
    </row>
    <row r="169" spans="2:10" ht="35.25" customHeight="1">
      <c r="B169" s="174" t="s">
        <v>364</v>
      </c>
      <c r="C169" s="138" t="s">
        <v>54</v>
      </c>
      <c r="D169" s="138" t="s">
        <v>61</v>
      </c>
      <c r="E169" s="138" t="s">
        <v>24</v>
      </c>
      <c r="F169" s="138" t="s">
        <v>379</v>
      </c>
      <c r="G169" s="139" t="s">
        <v>119</v>
      </c>
      <c r="H169" s="138" t="s">
        <v>26</v>
      </c>
      <c r="I169" s="138" t="s">
        <v>54</v>
      </c>
      <c r="J169" s="140">
        <v>50</v>
      </c>
    </row>
    <row r="170" spans="2:10" ht="27.75" customHeight="1" hidden="1">
      <c r="B170" s="314" t="s">
        <v>368</v>
      </c>
      <c r="C170" s="164" t="s">
        <v>85</v>
      </c>
      <c r="D170" s="164"/>
      <c r="E170" s="164"/>
      <c r="F170" s="164"/>
      <c r="G170" s="164"/>
      <c r="H170" s="164"/>
      <c r="I170" s="164"/>
      <c r="J170" s="165">
        <f>J171+J173+J175</f>
        <v>0</v>
      </c>
    </row>
    <row r="171" spans="2:10" ht="12.75" customHeight="1" hidden="1">
      <c r="B171" s="161" t="s">
        <v>419</v>
      </c>
      <c r="C171" s="138" t="s">
        <v>85</v>
      </c>
      <c r="D171" s="138" t="s">
        <v>61</v>
      </c>
      <c r="E171" s="138" t="s">
        <v>22</v>
      </c>
      <c r="F171" s="138" t="s">
        <v>369</v>
      </c>
      <c r="G171" s="139"/>
      <c r="H171" s="138"/>
      <c r="I171" s="138"/>
      <c r="J171" s="140"/>
    </row>
    <row r="172" spans="2:10" ht="14.25" customHeight="1" hidden="1">
      <c r="B172" s="116" t="s">
        <v>120</v>
      </c>
      <c r="C172" s="138" t="s">
        <v>85</v>
      </c>
      <c r="D172" s="138" t="s">
        <v>61</v>
      </c>
      <c r="E172" s="138" t="s">
        <v>22</v>
      </c>
      <c r="F172" s="138" t="s">
        <v>369</v>
      </c>
      <c r="G172" s="139" t="s">
        <v>119</v>
      </c>
      <c r="H172" s="138" t="s">
        <v>27</v>
      </c>
      <c r="I172" s="138" t="s">
        <v>23</v>
      </c>
      <c r="J172" s="140"/>
    </row>
    <row r="173" spans="2:10" ht="14.25" customHeight="1" hidden="1">
      <c r="B173" s="209" t="s">
        <v>437</v>
      </c>
      <c r="C173" s="138" t="s">
        <v>85</v>
      </c>
      <c r="D173" s="138" t="s">
        <v>61</v>
      </c>
      <c r="E173" s="138" t="s">
        <v>24</v>
      </c>
      <c r="F173" s="138" t="s">
        <v>391</v>
      </c>
      <c r="G173" s="139"/>
      <c r="H173" s="138"/>
      <c r="I173" s="138"/>
      <c r="J173" s="140"/>
    </row>
    <row r="174" spans="2:10" ht="14.25" customHeight="1" hidden="1">
      <c r="B174" s="116" t="s">
        <v>120</v>
      </c>
      <c r="C174" s="138" t="s">
        <v>85</v>
      </c>
      <c r="D174" s="138" t="s">
        <v>61</v>
      </c>
      <c r="E174" s="138" t="s">
        <v>24</v>
      </c>
      <c r="F174" s="138" t="s">
        <v>391</v>
      </c>
      <c r="G174" s="139" t="s">
        <v>119</v>
      </c>
      <c r="H174" s="138" t="s">
        <v>27</v>
      </c>
      <c r="I174" s="138" t="s">
        <v>23</v>
      </c>
      <c r="J174" s="140"/>
    </row>
    <row r="175" spans="2:10" ht="14.25" customHeight="1" hidden="1">
      <c r="B175" s="209" t="s">
        <v>435</v>
      </c>
      <c r="C175" s="138" t="s">
        <v>85</v>
      </c>
      <c r="D175" s="138" t="s">
        <v>61</v>
      </c>
      <c r="E175" s="138" t="s">
        <v>23</v>
      </c>
      <c r="F175" s="138" t="s">
        <v>396</v>
      </c>
      <c r="G175" s="139"/>
      <c r="H175" s="138"/>
      <c r="I175" s="138"/>
      <c r="J175" s="140"/>
    </row>
    <row r="176" spans="2:10" ht="14.25" customHeight="1" hidden="1">
      <c r="B176" s="116" t="s">
        <v>120</v>
      </c>
      <c r="C176" s="138" t="s">
        <v>85</v>
      </c>
      <c r="D176" s="138" t="s">
        <v>61</v>
      </c>
      <c r="E176" s="138" t="s">
        <v>23</v>
      </c>
      <c r="F176" s="138" t="s">
        <v>396</v>
      </c>
      <c r="G176" s="139" t="s">
        <v>119</v>
      </c>
      <c r="H176" s="138" t="s">
        <v>27</v>
      </c>
      <c r="I176" s="138" t="s">
        <v>23</v>
      </c>
      <c r="J176" s="140"/>
    </row>
    <row r="177" spans="2:10" ht="28.5" customHeight="1">
      <c r="B177" s="295" t="s">
        <v>424</v>
      </c>
      <c r="C177" s="164" t="s">
        <v>425</v>
      </c>
      <c r="D177" s="164"/>
      <c r="E177" s="164"/>
      <c r="F177" s="164"/>
      <c r="G177" s="294"/>
      <c r="H177" s="239"/>
      <c r="I177" s="239"/>
      <c r="J177" s="165">
        <f>J178</f>
        <v>428.8</v>
      </c>
    </row>
    <row r="178" spans="2:10" ht="36.75" customHeight="1">
      <c r="B178" s="167" t="s">
        <v>426</v>
      </c>
      <c r="C178" s="127" t="s">
        <v>425</v>
      </c>
      <c r="D178" s="127" t="s">
        <v>61</v>
      </c>
      <c r="E178" s="127" t="s">
        <v>324</v>
      </c>
      <c r="F178" s="127"/>
      <c r="G178" s="173"/>
      <c r="H178" s="138"/>
      <c r="I178" s="138"/>
      <c r="J178" s="160">
        <f>J179+J183+J185+J181</f>
        <v>428.8</v>
      </c>
    </row>
    <row r="179" spans="2:10" ht="25.5" customHeight="1">
      <c r="B179" s="167" t="s">
        <v>427</v>
      </c>
      <c r="C179" s="138" t="s">
        <v>425</v>
      </c>
      <c r="D179" s="138" t="s">
        <v>61</v>
      </c>
      <c r="E179" s="138" t="s">
        <v>22</v>
      </c>
      <c r="F179" s="138" t="s">
        <v>428</v>
      </c>
      <c r="G179" s="173"/>
      <c r="H179" s="138"/>
      <c r="I179" s="138"/>
      <c r="J179" s="140">
        <f>J180</f>
        <v>268.2</v>
      </c>
    </row>
    <row r="180" spans="2:10" ht="14.25" customHeight="1">
      <c r="B180" s="116" t="s">
        <v>120</v>
      </c>
      <c r="C180" s="138" t="s">
        <v>425</v>
      </c>
      <c r="D180" s="138" t="s">
        <v>61</v>
      </c>
      <c r="E180" s="138" t="s">
        <v>22</v>
      </c>
      <c r="F180" s="138" t="s">
        <v>428</v>
      </c>
      <c r="G180" s="139" t="s">
        <v>119</v>
      </c>
      <c r="H180" s="138" t="s">
        <v>22</v>
      </c>
      <c r="I180" s="138" t="s">
        <v>85</v>
      </c>
      <c r="J180" s="140">
        <v>268.2</v>
      </c>
    </row>
    <row r="181" spans="2:10" ht="24" customHeight="1">
      <c r="B181" s="183" t="s">
        <v>486</v>
      </c>
      <c r="C181" s="138" t="s">
        <v>425</v>
      </c>
      <c r="D181" s="138" t="s">
        <v>61</v>
      </c>
      <c r="E181" s="138" t="s">
        <v>22</v>
      </c>
      <c r="F181" s="138" t="s">
        <v>484</v>
      </c>
      <c r="G181" s="139"/>
      <c r="H181" s="138"/>
      <c r="I181" s="138"/>
      <c r="J181" s="140">
        <f>J182</f>
        <v>20</v>
      </c>
    </row>
    <row r="182" spans="2:10" ht="14.25" customHeight="1">
      <c r="B182" s="116" t="s">
        <v>120</v>
      </c>
      <c r="C182" s="138" t="s">
        <v>425</v>
      </c>
      <c r="D182" s="138" t="s">
        <v>61</v>
      </c>
      <c r="E182" s="138" t="s">
        <v>22</v>
      </c>
      <c r="F182" s="138" t="s">
        <v>484</v>
      </c>
      <c r="G182" s="139" t="s">
        <v>119</v>
      </c>
      <c r="H182" s="138" t="s">
        <v>22</v>
      </c>
      <c r="I182" s="138" t="s">
        <v>85</v>
      </c>
      <c r="J182" s="140">
        <v>20</v>
      </c>
    </row>
    <row r="183" spans="2:10" ht="14.25" customHeight="1">
      <c r="B183" s="209" t="s">
        <v>429</v>
      </c>
      <c r="C183" s="138" t="s">
        <v>425</v>
      </c>
      <c r="D183" s="138" t="s">
        <v>61</v>
      </c>
      <c r="E183" s="138" t="s">
        <v>24</v>
      </c>
      <c r="F183" s="138" t="s">
        <v>430</v>
      </c>
      <c r="G183" s="173"/>
      <c r="H183" s="138"/>
      <c r="I183" s="138"/>
      <c r="J183" s="140">
        <f>J184</f>
        <v>66.3</v>
      </c>
    </row>
    <row r="184" spans="2:10" ht="14.25" customHeight="1">
      <c r="B184" s="116" t="s">
        <v>120</v>
      </c>
      <c r="C184" s="138" t="s">
        <v>425</v>
      </c>
      <c r="D184" s="138" t="s">
        <v>61</v>
      </c>
      <c r="E184" s="138" t="s">
        <v>24</v>
      </c>
      <c r="F184" s="138" t="s">
        <v>430</v>
      </c>
      <c r="G184" s="139" t="s">
        <v>119</v>
      </c>
      <c r="H184" s="138" t="s">
        <v>22</v>
      </c>
      <c r="I184" s="138" t="s">
        <v>85</v>
      </c>
      <c r="J184" s="140">
        <v>66.3</v>
      </c>
    </row>
    <row r="185" spans="2:10" ht="14.25" customHeight="1">
      <c r="B185" s="209" t="s">
        <v>431</v>
      </c>
      <c r="C185" s="138" t="s">
        <v>425</v>
      </c>
      <c r="D185" s="138" t="s">
        <v>61</v>
      </c>
      <c r="E185" s="138" t="s">
        <v>23</v>
      </c>
      <c r="F185" s="138" t="s">
        <v>432</v>
      </c>
      <c r="G185" s="173"/>
      <c r="H185" s="138"/>
      <c r="I185" s="138"/>
      <c r="J185" s="140">
        <f>J186</f>
        <v>74.3</v>
      </c>
    </row>
    <row r="186" spans="2:10" ht="14.25" customHeight="1">
      <c r="B186" s="116" t="s">
        <v>120</v>
      </c>
      <c r="C186" s="138" t="s">
        <v>425</v>
      </c>
      <c r="D186" s="138" t="s">
        <v>61</v>
      </c>
      <c r="E186" s="138" t="s">
        <v>23</v>
      </c>
      <c r="F186" s="138" t="s">
        <v>432</v>
      </c>
      <c r="G186" s="139" t="s">
        <v>119</v>
      </c>
      <c r="H186" s="138" t="s">
        <v>22</v>
      </c>
      <c r="I186" s="138" t="s">
        <v>85</v>
      </c>
      <c r="J186" s="140">
        <v>74.3</v>
      </c>
    </row>
    <row r="187" spans="2:10" ht="14.25" customHeight="1">
      <c r="B187" s="209" t="s">
        <v>345</v>
      </c>
      <c r="C187" s="138"/>
      <c r="D187" s="138"/>
      <c r="E187" s="138"/>
      <c r="F187" s="138"/>
      <c r="G187" s="173"/>
      <c r="H187" s="138"/>
      <c r="I187" s="138"/>
      <c r="J187" s="282">
        <f>J10+J32+J40+J52+J93+J125+J149+J155+J159+J163+J167+J170+J69+J177</f>
        <v>27497.9</v>
      </c>
    </row>
    <row r="188" spans="2:10" ht="12.75">
      <c r="B188" s="83"/>
      <c r="C188" s="84"/>
      <c r="D188" s="84"/>
      <c r="E188" s="84"/>
      <c r="F188" s="84"/>
      <c r="G188" s="85"/>
      <c r="H188" s="84"/>
      <c r="I188" s="84"/>
      <c r="J188" s="86"/>
    </row>
    <row r="189" spans="2:10" ht="12.75">
      <c r="B189" s="83"/>
      <c r="C189" s="84"/>
      <c r="D189" s="84"/>
      <c r="E189" s="84"/>
      <c r="F189" s="84"/>
      <c r="G189" s="85"/>
      <c r="H189" s="84"/>
      <c r="I189" s="84"/>
      <c r="J189" s="86"/>
    </row>
    <row r="190" spans="2:10" ht="12.75">
      <c r="B190" s="83"/>
      <c r="C190" s="84"/>
      <c r="D190" s="84"/>
      <c r="E190" s="84"/>
      <c r="F190" s="84"/>
      <c r="G190" s="85"/>
      <c r="H190" s="84"/>
      <c r="I190" s="84"/>
      <c r="J190" s="86"/>
    </row>
    <row r="191" spans="2:10" ht="12.75">
      <c r="B191" s="83"/>
      <c r="C191" s="84"/>
      <c r="D191" s="84"/>
      <c r="E191" s="84"/>
      <c r="F191" s="84"/>
      <c r="G191" s="85"/>
      <c r="H191" s="84"/>
      <c r="I191" s="84"/>
      <c r="J191" s="86"/>
    </row>
    <row r="192" spans="2:10" ht="12.75">
      <c r="B192" s="83"/>
      <c r="C192" s="84"/>
      <c r="D192" s="84"/>
      <c r="E192" s="84"/>
      <c r="F192" s="84"/>
      <c r="G192" s="85"/>
      <c r="H192" s="84"/>
      <c r="I192" s="84"/>
      <c r="J192" s="86"/>
    </row>
    <row r="193" spans="2:10" ht="12.75">
      <c r="B193" s="83"/>
      <c r="C193" s="84"/>
      <c r="D193" s="84"/>
      <c r="E193" s="84"/>
      <c r="F193" s="84"/>
      <c r="G193" s="85"/>
      <c r="H193" s="84"/>
      <c r="I193" s="84"/>
      <c r="J193" s="86"/>
    </row>
    <row r="194" spans="2:10" ht="12.75">
      <c r="B194" s="83"/>
      <c r="C194" s="84"/>
      <c r="D194" s="84"/>
      <c r="E194" s="84"/>
      <c r="F194" s="84"/>
      <c r="G194" s="85"/>
      <c r="H194" s="84"/>
      <c r="I194" s="84"/>
      <c r="J194" s="86"/>
    </row>
    <row r="195" spans="2:10" ht="12.75">
      <c r="B195" s="83"/>
      <c r="C195" s="84"/>
      <c r="D195" s="84"/>
      <c r="E195" s="84"/>
      <c r="F195" s="84"/>
      <c r="G195" s="85"/>
      <c r="H195" s="84"/>
      <c r="I195" s="84"/>
      <c r="J195" s="86"/>
    </row>
    <row r="196" spans="2:10" ht="12.75">
      <c r="B196" s="83"/>
      <c r="C196" s="84"/>
      <c r="D196" s="84"/>
      <c r="E196" s="84"/>
      <c r="F196" s="84"/>
      <c r="G196" s="85"/>
      <c r="H196" s="84"/>
      <c r="I196" s="84"/>
      <c r="J196" s="86"/>
    </row>
    <row r="197" spans="2:10" ht="12.75">
      <c r="B197" s="83"/>
      <c r="C197" s="84"/>
      <c r="D197" s="84"/>
      <c r="E197" s="84"/>
      <c r="F197" s="84"/>
      <c r="G197" s="85"/>
      <c r="H197" s="84"/>
      <c r="I197" s="84"/>
      <c r="J197" s="86"/>
    </row>
    <row r="198" spans="2:10" ht="12.75">
      <c r="B198" s="83"/>
      <c r="C198" s="84"/>
      <c r="D198" s="84"/>
      <c r="E198" s="84"/>
      <c r="F198" s="84"/>
      <c r="G198" s="85"/>
      <c r="H198" s="84"/>
      <c r="I198" s="84"/>
      <c r="J198" s="86"/>
    </row>
    <row r="199" spans="2:10" ht="12.75">
      <c r="B199" s="83"/>
      <c r="C199" s="84"/>
      <c r="D199" s="84"/>
      <c r="E199" s="84"/>
      <c r="F199" s="84"/>
      <c r="G199" s="85"/>
      <c r="H199" s="84"/>
      <c r="I199" s="84"/>
      <c r="J199" s="86"/>
    </row>
    <row r="200" spans="2:10" ht="12.75">
      <c r="B200" s="83"/>
      <c r="C200" s="84"/>
      <c r="D200" s="84"/>
      <c r="E200" s="84"/>
      <c r="F200" s="84"/>
      <c r="G200" s="85"/>
      <c r="H200" s="84"/>
      <c r="I200" s="84"/>
      <c r="J200" s="86"/>
    </row>
    <row r="201" spans="2:10" ht="12.75">
      <c r="B201" s="83"/>
      <c r="C201" s="84"/>
      <c r="D201" s="84"/>
      <c r="E201" s="84"/>
      <c r="F201" s="84"/>
      <c r="G201" s="85"/>
      <c r="H201" s="84"/>
      <c r="I201" s="84"/>
      <c r="J201" s="86"/>
    </row>
    <row r="202" spans="2:10" ht="12.75">
      <c r="B202" s="83"/>
      <c r="C202" s="84"/>
      <c r="D202" s="84"/>
      <c r="E202" s="84"/>
      <c r="F202" s="84"/>
      <c r="G202" s="85"/>
      <c r="H202" s="84"/>
      <c r="I202" s="84"/>
      <c r="J202" s="86"/>
    </row>
    <row r="203" spans="2:10" ht="12.75">
      <c r="B203" s="83"/>
      <c r="C203" s="84"/>
      <c r="D203" s="84"/>
      <c r="E203" s="84"/>
      <c r="F203" s="84"/>
      <c r="G203" s="85"/>
      <c r="H203" s="84"/>
      <c r="I203" s="84"/>
      <c r="J203" s="86"/>
    </row>
    <row r="204" spans="2:10" ht="12.75">
      <c r="B204" s="83"/>
      <c r="C204" s="84"/>
      <c r="D204" s="84"/>
      <c r="E204" s="84"/>
      <c r="F204" s="84"/>
      <c r="G204" s="85"/>
      <c r="H204" s="84"/>
      <c r="I204" s="84"/>
      <c r="J204" s="86"/>
    </row>
    <row r="205" spans="2:10" ht="12.75">
      <c r="B205" s="83"/>
      <c r="C205" s="84"/>
      <c r="D205" s="84"/>
      <c r="E205" s="84"/>
      <c r="F205" s="84"/>
      <c r="G205" s="85"/>
      <c r="H205" s="84"/>
      <c r="I205" s="84"/>
      <c r="J205" s="86"/>
    </row>
    <row r="206" spans="2:10" ht="12.75">
      <c r="B206" s="83"/>
      <c r="C206" s="84"/>
      <c r="D206" s="84"/>
      <c r="E206" s="84"/>
      <c r="F206" s="84"/>
      <c r="G206" s="85"/>
      <c r="H206" s="84"/>
      <c r="I206" s="84"/>
      <c r="J206" s="86"/>
    </row>
    <row r="207" spans="2:10" ht="12.75">
      <c r="B207" s="83"/>
      <c r="C207" s="84"/>
      <c r="D207" s="84"/>
      <c r="E207" s="84"/>
      <c r="F207" s="84"/>
      <c r="G207" s="85"/>
      <c r="H207" s="84"/>
      <c r="I207" s="84"/>
      <c r="J207" s="86"/>
    </row>
    <row r="208" spans="2:10" ht="12.75">
      <c r="B208" s="83"/>
      <c r="C208" s="84"/>
      <c r="D208" s="84"/>
      <c r="E208" s="84"/>
      <c r="F208" s="84"/>
      <c r="G208" s="85"/>
      <c r="H208" s="84"/>
      <c r="I208" s="84"/>
      <c r="J208" s="86"/>
    </row>
    <row r="209" spans="2:10" ht="12.75">
      <c r="B209" s="83"/>
      <c r="C209" s="84"/>
      <c r="D209" s="84"/>
      <c r="E209" s="84"/>
      <c r="F209" s="84"/>
      <c r="G209" s="85"/>
      <c r="H209" s="84"/>
      <c r="I209" s="84"/>
      <c r="J209" s="86"/>
    </row>
    <row r="210" spans="2:10" ht="12.75">
      <c r="B210" s="83"/>
      <c r="C210" s="84"/>
      <c r="D210" s="84"/>
      <c r="E210" s="84"/>
      <c r="F210" s="84"/>
      <c r="G210" s="85"/>
      <c r="H210" s="84"/>
      <c r="I210" s="84"/>
      <c r="J210" s="86"/>
    </row>
    <row r="211" spans="2:10" ht="12.75">
      <c r="B211" s="83"/>
      <c r="C211" s="84"/>
      <c r="D211" s="84"/>
      <c r="E211" s="84"/>
      <c r="F211" s="84"/>
      <c r="G211" s="85"/>
      <c r="H211" s="84"/>
      <c r="I211" s="84"/>
      <c r="J211" s="86"/>
    </row>
    <row r="212" spans="2:10" ht="12.75">
      <c r="B212" s="83"/>
      <c r="C212" s="84"/>
      <c r="D212" s="84"/>
      <c r="E212" s="84"/>
      <c r="F212" s="84"/>
      <c r="G212" s="85"/>
      <c r="H212" s="84"/>
      <c r="I212" s="84"/>
      <c r="J212" s="86"/>
    </row>
    <row r="213" spans="2:10" ht="12.75">
      <c r="B213" s="83"/>
      <c r="C213" s="84"/>
      <c r="D213" s="84"/>
      <c r="E213" s="84"/>
      <c r="F213" s="84"/>
      <c r="G213" s="85"/>
      <c r="H213" s="84"/>
      <c r="I213" s="84"/>
      <c r="J213" s="86"/>
    </row>
    <row r="214" spans="2:10" ht="12.75">
      <c r="B214" s="83"/>
      <c r="C214" s="84"/>
      <c r="D214" s="84"/>
      <c r="E214" s="84"/>
      <c r="F214" s="84"/>
      <c r="G214" s="85"/>
      <c r="H214" s="84"/>
      <c r="I214" s="84"/>
      <c r="J214" s="86"/>
    </row>
    <row r="215" ht="12.75">
      <c r="B215" s="83"/>
    </row>
  </sheetData>
  <sheetProtection/>
  <mergeCells count="6">
    <mergeCell ref="A8:J8"/>
    <mergeCell ref="C6:J6"/>
    <mergeCell ref="H3:J3"/>
    <mergeCell ref="C1:J1"/>
    <mergeCell ref="C5:J5"/>
    <mergeCell ref="B2:J2"/>
  </mergeCells>
  <printOptions/>
  <pageMargins left="0.75" right="0.26" top="0.55" bottom="0.35" header="0.5" footer="0.27"/>
  <pageSetup horizontalDpi="600" verticalDpi="600" orientation="portrait" paperSize="9" scale="91" r:id="rId1"/>
  <ignoredErrors>
    <ignoredError sqref="E23:I24 J29:J30 H30:I31 F33:G33 H34:I37 E40:J40 B119:B121 K125 B93 B149 E215:J218 J155:J157 B158 E187:I187 K187:K188 E159:F159 B104 B112 B114 E125:I125 B160:B162 F37:G37 H70:I70 E69:G69 H144 H80:I80 E93:G93 G45:J45 G43:I43 G48:J48 G46:I46 E51:I51 E50:J50 G49:I49 G142:G143 F11:G11 C10:C13 G12:I13 F16 C16:C18 G17:I18 G21:G22 G34 G36 G78:I79 C78:C80 B85:C85 G83:I85 F94:G94 G95:I96 B98:C99 G98:I99 F112:G112 G113:I114 F118:I118 C118:C121 G119:I121 G126:G127 G128:I129 G135:I135 G136:J136 C135:C139 G137:I139 C149:C154 G149:I153 F102:G102 C93:C96 C73:C75 C69 C142:C144 C125:C129 C112:C116 C155:C162 C215:C218 C187 B117:C117 C40:C51 C33:C37 C21:C24 C29:C31 E29:G31 B95:B96 G155:I162 F47:J47 F115:I115 G116:I117 K136:K145 K156:K159 K216:K219 G42:J42 F41:J41 F44:J44 G73:I75 C83:C84 K166:K168 G103:I104 C102:C104 E70:G70 C70 H154:I1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2021-06-23T11:42:41Z</cp:lastPrinted>
  <dcterms:created xsi:type="dcterms:W3CDTF">2002-06-04T10:05:56Z</dcterms:created>
  <dcterms:modified xsi:type="dcterms:W3CDTF">2021-06-28T12:00:25Z</dcterms:modified>
  <cp:category/>
  <cp:version/>
  <cp:contentType/>
  <cp:contentStatus/>
</cp:coreProperties>
</file>