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65416" windowWidth="11850" windowHeight="652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<sst xmlns="http://schemas.openxmlformats.org/spreadsheetml/2006/main" count="63" uniqueCount="59">
  <si>
    <t>Кол-во</t>
  </si>
  <si>
    <t>%</t>
  </si>
  <si>
    <t>Итого</t>
  </si>
  <si>
    <t>Жилищные вопросы</t>
  </si>
  <si>
    <t>Транспорт и связь</t>
  </si>
  <si>
    <t>Разъяснено</t>
  </si>
  <si>
    <t>Отказано</t>
  </si>
  <si>
    <t>На исполнении</t>
  </si>
  <si>
    <t>Решено положительно</t>
  </si>
  <si>
    <t>Муниципальное образование</t>
  </si>
  <si>
    <t>Направлено без контроля</t>
  </si>
  <si>
    <t>Списано в дело</t>
  </si>
  <si>
    <t>Вид поступления</t>
  </si>
  <si>
    <t>Первичные обращения</t>
  </si>
  <si>
    <t>Повторные обращения</t>
  </si>
  <si>
    <t>Количество должностных лиц, привлеченных к ответственности</t>
  </si>
  <si>
    <t>Конституционный строй</t>
  </si>
  <si>
    <t>Основы государственного управления</t>
  </si>
  <si>
    <t>Международные отношения. Международное право</t>
  </si>
  <si>
    <t>Гражданское право</t>
  </si>
  <si>
    <t>Вопросы награждения, помилования, гражданства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</si>
  <si>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</si>
  <si>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</si>
  <si>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</si>
  <si>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</t>
  </si>
  <si>
    <t>Культура. СМИ</t>
  </si>
  <si>
    <t>Здравоохранение</t>
  </si>
  <si>
    <t>Физическая культура и спорт. Туризм</t>
  </si>
  <si>
    <t>Финансы</t>
  </si>
  <si>
    <t>Промышленность</t>
  </si>
  <si>
    <t>Строительство. Градостроительство и архитектура</t>
  </si>
  <si>
    <t>Торговля. Бытовое обслуживание населения</t>
  </si>
  <si>
    <t>Внешнеэкономическая деятельность</t>
  </si>
  <si>
    <t>Природные ресурсы и охрана окружающей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</si>
  <si>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</si>
  <si>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</si>
  <si>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</si>
  <si>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</si>
  <si>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</si>
  <si>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</si>
  <si>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Коммунальное хозяйство</t>
  </si>
  <si>
    <t>Общее количество поступивших обращений граждан</t>
  </si>
  <si>
    <t>Обращения, поступившие в электронном виде</t>
  </si>
  <si>
    <t>Обращения, поступившие по "телефону доверия"</t>
  </si>
  <si>
    <t>Обращения, поступившие при проведении личного приема</t>
  </si>
  <si>
    <t xml:space="preserve">  Информация о работе с обращениями граждан</t>
  </si>
  <si>
    <t>Вид обращения</t>
  </si>
  <si>
    <t>Тематика обращения</t>
  </si>
  <si>
    <t>Сельское хозяйство. Землепользование</t>
  </si>
  <si>
    <t>Результаты рассмотрения обращения</t>
  </si>
  <si>
    <t>Всего рассмотрено</t>
  </si>
  <si>
    <t>в том числе с выездом на место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</si>
  <si>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</si>
  <si>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</si>
  <si>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</si>
  <si>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% от общего количества</t>
  </si>
  <si>
    <t>Количество должностных лиц, привлеченных к ответственности за нарушение порядка рассмотрения обращений граждан</t>
  </si>
  <si>
    <t>город Советск</t>
  </si>
  <si>
    <t>2013г.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</si>
</sst>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darkUp">
        <bgColor indexed="55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2" fontId="3" fillId="34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34" borderId="10" xfId="53" applyFill="1" applyBorder="1" applyAlignment="1" applyProtection="1">
      <alignment horizontal="right" vertical="center"/>
      <protection hidden="1"/>
    </xf>
    <xf numFmtId="0" fontId="3" fillId="0" borderId="0" xfId="53" applyFill="1">
      <alignment/>
      <protection/>
    </xf>
    <xf numFmtId="0" fontId="8" fillId="0" borderId="0" xfId="53" applyFont="1">
      <alignment/>
      <protection/>
    </xf>
    <xf numFmtId="0" fontId="3" fillId="33" borderId="11" xfId="53" applyFill="1" applyBorder="1" applyAlignment="1" applyProtection="1">
      <alignment horizontal="right" vertical="center"/>
      <protection hidden="1" locked="0"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3" fillId="34" borderId="10" xfId="53" applyFill="1" applyBorder="1" applyAlignment="1" applyProtection="1">
      <alignment horizontal="left" vertical="center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2" fontId="3" fillId="34" borderId="10" xfId="53" applyNumberFormat="1" applyFill="1" applyBorder="1" applyAlignment="1" applyProtection="1">
      <alignment horizontal="right" vertical="center"/>
      <protection hidden="1"/>
    </xf>
    <xf numFmtId="0" fontId="3" fillId="35" borderId="10" xfId="53" applyFill="1" applyBorder="1" applyAlignment="1" applyProtection="1">
      <alignment horizontal="right" vertical="center"/>
      <protection hidden="1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1" fillId="0" borderId="0" xfId="53" applyFont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33" borderId="11" xfId="53" applyFill="1" applyBorder="1" applyAlignment="1" applyProtection="1">
      <alignment horizontal="left" vertical="center"/>
      <protection hidden="1"/>
    </xf>
    <xf numFmtId="0" fontId="10" fillId="0" borderId="12" xfId="53" applyFont="1" applyBorder="1" applyAlignment="1" applyProtection="1">
      <alignment horizontal="center" vertical="center"/>
      <protection hidden="1" locked="0"/>
    </xf>
    <xf numFmtId="0" fontId="9" fillId="0" borderId="10" xfId="53" applyFont="1" applyBorder="1" applyAlignment="1" applyProtection="1">
      <alignment horizontal="center" vertical="center" wrapText="1"/>
      <protection hidden="1"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3" xfId="53" applyFill="1" applyBorder="1" applyAlignment="1" applyProtection="1">
      <alignment horizontal="center" vertical="center"/>
      <protection hidden="1" locked="0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7" fillId="0" borderId="0" xfId="53" applyFont="1" applyAlignment="1" applyProtection="1">
      <alignment horizontal="center" vertical="center"/>
      <protection hidden="1"/>
    </xf>
    <xf numFmtId="0" fontId="2" fillId="0" borderId="0" xfId="53" applyFont="1" applyAlignment="1" applyProtection="1">
      <alignment horizont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134</xdr:row>
      <xdr:rowOff>142875</xdr:rowOff>
    </xdr:from>
    <xdr:to>
      <xdr:col>0</xdr:col>
      <xdr:colOff>1276350</xdr:colOff>
      <xdr:row>136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76550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66"/>
  <sheetViews>
    <sheetView tabSelected="1" zoomScalePageLayoutView="0" workbookViewId="0" topLeftCell="A49">
      <selection activeCell="B65" sqref="B65:C65"/>
    </sheetView>
  </sheetViews>
  <sheetFormatPr defaultColWidth="9.140625" defaultRowHeight="12.75"/>
  <cols>
    <col min="1" max="1" width="29.421875" style="1" customWidth="1"/>
    <col min="2" max="2" width="13.7109375" style="6" customWidth="1"/>
    <col min="3" max="3" width="14.00390625" style="6" customWidth="1"/>
    <col min="4" max="16384" width="9.140625" style="1" customWidth="1"/>
  </cols>
  <sheetData>
    <row r="1" spans="1:3" ht="12.75">
      <c r="A1" s="18"/>
      <c r="B1" s="19"/>
      <c r="C1" s="19"/>
    </row>
    <row r="2" spans="1:3" ht="15.75">
      <c r="A2" s="20" t="s">
        <v>45</v>
      </c>
      <c r="B2" s="19"/>
      <c r="C2" s="19"/>
    </row>
    <row r="3" spans="1:3" ht="12.75">
      <c r="A3" s="18"/>
      <c r="B3" s="19"/>
      <c r="C3" s="19"/>
    </row>
    <row r="4" spans="1:3" ht="16.5" customHeight="1">
      <c r="A4" s="29" t="s">
        <v>58</v>
      </c>
      <c r="B4" s="30"/>
      <c r="C4" s="30"/>
    </row>
    <row r="5" spans="1:3" ht="9.75" customHeight="1">
      <c r="A5" s="21"/>
      <c r="B5" s="22"/>
      <c r="C5" s="22"/>
    </row>
    <row r="6" spans="1:3" ht="18" customHeight="1">
      <c r="A6" s="31" t="s">
        <v>9</v>
      </c>
      <c r="B6" s="31"/>
      <c r="C6" s="31"/>
    </row>
    <row r="7" spans="1:3" ht="20.25" customHeight="1" thickBot="1">
      <c r="A7" s="25" t="s">
        <v>57</v>
      </c>
      <c r="B7" s="25"/>
      <c r="C7" s="25"/>
    </row>
    <row r="8" spans="1:3" ht="15">
      <c r="A8" s="32"/>
      <c r="B8" s="32"/>
      <c r="C8" s="32"/>
    </row>
    <row r="9" spans="1:3" ht="21.75" customHeight="1">
      <c r="A9" s="13" t="s">
        <v>53</v>
      </c>
      <c r="B9" s="13" t="s">
        <v>0</v>
      </c>
      <c r="C9" s="14" t="s">
        <v>1</v>
      </c>
    </row>
    <row r="10" spans="1:3" ht="36" customHeight="1">
      <c r="A10" s="11" t="s">
        <v>41</v>
      </c>
      <c r="B10" s="8">
        <v>327</v>
      </c>
      <c r="C10" s="23">
        <f>IF(B$10=0,0,B10/B$10*100)</f>
        <v>100</v>
      </c>
    </row>
    <row r="11" spans="1:3" ht="24" customHeight="1">
      <c r="A11" s="26" t="s">
        <v>12</v>
      </c>
      <c r="B11" s="26"/>
      <c r="C11" s="26"/>
    </row>
    <row r="12" spans="1:3" ht="15" customHeight="1">
      <c r="A12" s="11" t="s">
        <v>54</v>
      </c>
      <c r="B12" s="8">
        <v>284</v>
      </c>
      <c r="C12" s="2">
        <f>IF(B$16=0,0,B12/B$16*100)</f>
        <v>86.85015290519877</v>
      </c>
    </row>
    <row r="13" spans="1:3" ht="27" customHeight="1">
      <c r="A13" s="11" t="s">
        <v>42</v>
      </c>
      <c r="B13" s="8">
        <v>0</v>
      </c>
      <c r="C13" s="2">
        <f>IF(B$16=0,0,B13/B$16*100)</f>
        <v>0</v>
      </c>
    </row>
    <row r="14" spans="1:3" ht="27" customHeight="1">
      <c r="A14" s="11" t="s">
        <v>43</v>
      </c>
      <c r="B14" s="8">
        <v>2</v>
      </c>
      <c r="C14" s="2">
        <f>IF(B$16=0,0,B14/B$16*100)</f>
        <v>0.6116207951070336</v>
      </c>
    </row>
    <row r="15" spans="1:3" ht="27.75" customHeight="1">
      <c r="A15" s="11" t="s">
        <v>44</v>
      </c>
      <c r="B15" s="8">
        <v>41</v>
      </c>
      <c r="C15" s="2">
        <f>IF(B$16=0,0,B15/B$16*100)</f>
        <v>12.538226299694188</v>
      </c>
    </row>
    <row r="16" spans="1:3" ht="14.25" customHeight="1">
      <c r="A16" s="10" t="s">
        <v>2</v>
      </c>
      <c r="B16" s="9">
        <f>SUM(B12:B15)</f>
        <v>327</v>
      </c>
      <c r="C16" s="3">
        <f>SUM(C12:C15)</f>
        <v>99.99999999999999</v>
      </c>
    </row>
    <row r="17" spans="1:3" ht="22.5" customHeight="1">
      <c r="A17" s="26" t="s">
        <v>46</v>
      </c>
      <c r="B17" s="26"/>
      <c r="C17" s="26"/>
    </row>
    <row r="18" spans="1:3" ht="15" customHeight="1">
      <c r="A18" s="11" t="s">
        <v>13</v>
      </c>
      <c r="B18" s="4">
        <v>296</v>
      </c>
      <c r="C18" s="2">
        <f>IF(B$20=0,0,B18/B$20*100)</f>
        <v>90.51987767584097</v>
      </c>
    </row>
    <row r="19" spans="1:3" ht="15" customHeight="1">
      <c r="A19" s="11" t="s">
        <v>14</v>
      </c>
      <c r="B19" s="4">
        <v>31</v>
      </c>
      <c r="C19" s="2">
        <f>IF(B$20=0,0,B19/B$20*100)</f>
        <v>9.480122324159021</v>
      </c>
    </row>
    <row r="20" spans="1:3" ht="15" customHeight="1">
      <c r="A20" s="12" t="s">
        <v>2</v>
      </c>
      <c r="B20" s="5">
        <f>SUM(B18:B19)</f>
        <v>327</v>
      </c>
      <c r="C20" s="3">
        <f>SUM(C18:C19)</f>
        <v>100</v>
      </c>
    </row>
    <row r="21" spans="1:3" ht="23.25" customHeight="1">
      <c r="A21" s="26" t="s">
        <v>47</v>
      </c>
      <c r="B21" s="26"/>
      <c r="C21" s="26"/>
    </row>
    <row r="22" spans="1:3" ht="15" customHeight="1">
      <c r="A22" s="11" t="s">
        <v>16</v>
      </c>
      <c r="B22" s="8">
        <v>0</v>
      </c>
      <c r="C22" s="2">
        <f>IF(B$50=0,0,B22/B$50*100)</f>
        <v>0</v>
      </c>
    </row>
    <row r="23" spans="1:3" ht="25.5" customHeight="1">
      <c r="A23" s="11" t="s">
        <v>17</v>
      </c>
      <c r="B23" s="8">
        <v>87</v>
      </c>
      <c r="C23" s="2">
        <f aca="true" t="shared" si="0" ref="C23:C49">IF(B$50=0,0,B23/B$50*100)</f>
        <v>26.605504587155966</v>
      </c>
    </row>
    <row r="24" spans="1:3" ht="27.75" customHeight="1">
      <c r="A24" s="11" t="s">
        <v>18</v>
      </c>
      <c r="B24" s="8">
        <v>0</v>
      </c>
      <c r="C24" s="2">
        <f t="shared" si="0"/>
        <v>0</v>
      </c>
    </row>
    <row r="25" spans="1:3" ht="15" customHeight="1">
      <c r="A25" s="11" t="s">
        <v>19</v>
      </c>
      <c r="B25" s="8">
        <v>0</v>
      </c>
      <c r="C25" s="2">
        <f t="shared" si="0"/>
        <v>0</v>
      </c>
    </row>
    <row r="26" spans="1:3" ht="26.25" customHeight="1">
      <c r="A26" s="11" t="s">
        <v>20</v>
      </c>
      <c r="B26" s="8">
        <v>0</v>
      </c>
      <c r="C26" s="2">
        <f t="shared" si="0"/>
        <v>0</v>
      </c>
    </row>
    <row r="27" spans="1:3" ht="15" customHeight="1">
      <c r="A27" s="11" t="s">
        <v>21</v>
      </c>
      <c r="B27" s="8">
        <v>0</v>
      </c>
      <c r="C27" s="2">
        <f t="shared" si="0"/>
        <v>0</v>
      </c>
    </row>
    <row r="28" spans="1:3" ht="15" customHeight="1">
      <c r="A28" s="11" t="s">
        <v>22</v>
      </c>
      <c r="B28" s="8">
        <v>0</v>
      </c>
      <c r="C28" s="2">
        <f t="shared" si="0"/>
        <v>0</v>
      </c>
    </row>
    <row r="29" spans="1:3" ht="26.25" customHeight="1">
      <c r="A29" s="11" t="s">
        <v>23</v>
      </c>
      <c r="B29" s="8">
        <v>0</v>
      </c>
      <c r="C29" s="2">
        <f t="shared" si="0"/>
        <v>0</v>
      </c>
    </row>
    <row r="30" spans="1:3" ht="15" customHeight="1">
      <c r="A30" s="11" t="s">
        <v>24</v>
      </c>
      <c r="B30" s="8">
        <v>0</v>
      </c>
      <c r="C30" s="2">
        <f t="shared" si="0"/>
        <v>0</v>
      </c>
    </row>
    <row r="31" spans="1:3" ht="15" customHeight="1">
      <c r="A31" s="11" t="s">
        <v>25</v>
      </c>
      <c r="B31" s="8">
        <v>0</v>
      </c>
      <c r="C31" s="2">
        <f t="shared" si="0"/>
        <v>0</v>
      </c>
    </row>
    <row r="32" spans="1:3" ht="15" customHeight="1">
      <c r="A32" s="11" t="s">
        <v>26</v>
      </c>
      <c r="B32" s="8">
        <v>0</v>
      </c>
      <c r="C32" s="2">
        <f t="shared" si="0"/>
        <v>0</v>
      </c>
    </row>
    <row r="33" spans="1:3" ht="26.25" customHeight="1">
      <c r="A33" s="11" t="s">
        <v>27</v>
      </c>
      <c r="B33" s="8">
        <v>0</v>
      </c>
      <c r="C33" s="2">
        <f t="shared" si="0"/>
        <v>0</v>
      </c>
    </row>
    <row r="34" spans="1:3" ht="15" customHeight="1">
      <c r="A34" s="11" t="s">
        <v>28</v>
      </c>
      <c r="B34" s="8">
        <v>0</v>
      </c>
      <c r="C34" s="2">
        <f t="shared" si="0"/>
        <v>0</v>
      </c>
    </row>
    <row r="35" spans="1:3" ht="15" customHeight="1">
      <c r="A35" s="11" t="s">
        <v>29</v>
      </c>
      <c r="B35" s="8">
        <v>0</v>
      </c>
      <c r="C35" s="2">
        <f t="shared" si="0"/>
        <v>0</v>
      </c>
    </row>
    <row r="36" spans="1:3" ht="42" customHeight="1">
      <c r="A36" s="11" t="s">
        <v>30</v>
      </c>
      <c r="B36" s="8">
        <v>0</v>
      </c>
      <c r="C36" s="2">
        <f t="shared" si="0"/>
        <v>0</v>
      </c>
    </row>
    <row r="37" spans="1:3" ht="26.25" customHeight="1">
      <c r="A37" s="11" t="s">
        <v>48</v>
      </c>
      <c r="B37" s="8">
        <v>0</v>
      </c>
      <c r="C37" s="2">
        <f t="shared" si="0"/>
        <v>0</v>
      </c>
    </row>
    <row r="38" spans="1:3" ht="15" customHeight="1">
      <c r="A38" s="11" t="s">
        <v>4</v>
      </c>
      <c r="B38" s="8">
        <v>0</v>
      </c>
      <c r="C38" s="2">
        <f t="shared" si="0"/>
        <v>0</v>
      </c>
    </row>
    <row r="39" spans="1:3" ht="27" customHeight="1">
      <c r="A39" s="11" t="s">
        <v>31</v>
      </c>
      <c r="B39" s="8">
        <v>0</v>
      </c>
      <c r="C39" s="2">
        <f t="shared" si="0"/>
        <v>0</v>
      </c>
    </row>
    <row r="40" spans="1:3" ht="27.75" customHeight="1">
      <c r="A40" s="11" t="s">
        <v>32</v>
      </c>
      <c r="B40" s="8">
        <v>0</v>
      </c>
      <c r="C40" s="2">
        <f t="shared" si="0"/>
        <v>0</v>
      </c>
    </row>
    <row r="41" spans="1:3" ht="27.75" customHeight="1">
      <c r="A41" s="11" t="s">
        <v>33</v>
      </c>
      <c r="B41" s="8">
        <v>0</v>
      </c>
      <c r="C41" s="2">
        <f t="shared" si="0"/>
        <v>0</v>
      </c>
    </row>
    <row r="42" spans="1:3" ht="18" customHeight="1">
      <c r="A42" s="11" t="s">
        <v>34</v>
      </c>
      <c r="B42" s="8">
        <v>0</v>
      </c>
      <c r="C42" s="2">
        <f t="shared" si="0"/>
        <v>0</v>
      </c>
    </row>
    <row r="43" spans="1:3" ht="15" customHeight="1">
      <c r="A43" s="11" t="s">
        <v>35</v>
      </c>
      <c r="B43" s="8">
        <v>0</v>
      </c>
      <c r="C43" s="2">
        <f t="shared" si="0"/>
        <v>0</v>
      </c>
    </row>
    <row r="44" spans="1:3" ht="27" customHeight="1">
      <c r="A44" s="11" t="s">
        <v>36</v>
      </c>
      <c r="B44" s="8">
        <v>0</v>
      </c>
      <c r="C44" s="2">
        <f t="shared" si="0"/>
        <v>0</v>
      </c>
    </row>
    <row r="45" spans="1:3" ht="29.25" customHeight="1">
      <c r="A45" s="11" t="s">
        <v>37</v>
      </c>
      <c r="B45" s="8">
        <v>0</v>
      </c>
      <c r="C45" s="2">
        <f t="shared" si="0"/>
        <v>0</v>
      </c>
    </row>
    <row r="46" spans="1:3" ht="15" customHeight="1">
      <c r="A46" s="11" t="s">
        <v>38</v>
      </c>
      <c r="B46" s="15">
        <v>0</v>
      </c>
      <c r="C46" s="2">
        <f t="shared" si="0"/>
        <v>0</v>
      </c>
    </row>
    <row r="47" spans="1:3" ht="34.5" customHeight="1">
      <c r="A47" s="11" t="s">
        <v>39</v>
      </c>
      <c r="B47" s="15">
        <v>0</v>
      </c>
      <c r="C47" s="2">
        <f t="shared" si="0"/>
        <v>0</v>
      </c>
    </row>
    <row r="48" spans="1:3" ht="15" customHeight="1">
      <c r="A48" s="11" t="s">
        <v>3</v>
      </c>
      <c r="B48" s="8">
        <v>20</v>
      </c>
      <c r="C48" s="2">
        <f t="shared" si="0"/>
        <v>6.116207951070336</v>
      </c>
    </row>
    <row r="49" spans="1:3" ht="15" customHeight="1">
      <c r="A49" s="11" t="s">
        <v>40</v>
      </c>
      <c r="B49" s="8">
        <v>220</v>
      </c>
      <c r="C49" s="2">
        <f t="shared" si="0"/>
        <v>67.2782874617737</v>
      </c>
    </row>
    <row r="50" spans="1:3" ht="17.25" customHeight="1">
      <c r="A50" s="12" t="s">
        <v>2</v>
      </c>
      <c r="B50" s="9">
        <f>SUM(B22:B49)</f>
        <v>327</v>
      </c>
      <c r="C50" s="16">
        <f>SUM(C22:C49)</f>
        <v>100</v>
      </c>
    </row>
    <row r="51" spans="1:3" ht="18.75" customHeight="1">
      <c r="A51" s="26" t="s">
        <v>49</v>
      </c>
      <c r="B51" s="26"/>
      <c r="C51" s="26"/>
    </row>
    <row r="52" spans="1:3" ht="15" customHeight="1">
      <c r="A52" s="11" t="s">
        <v>8</v>
      </c>
      <c r="B52" s="4">
        <v>18</v>
      </c>
      <c r="C52" s="23">
        <f>IF(B$55=0,0,B52/B$55*100)</f>
        <v>6.101694915254238</v>
      </c>
    </row>
    <row r="53" spans="1:3" ht="15" customHeight="1">
      <c r="A53" s="11" t="s">
        <v>5</v>
      </c>
      <c r="B53" s="4">
        <v>277</v>
      </c>
      <c r="C53" s="23">
        <f>IF(B$55=0,0,B53/B$55*100)</f>
        <v>93.89830508474576</v>
      </c>
    </row>
    <row r="54" spans="1:3" ht="15" customHeight="1">
      <c r="A54" s="11" t="s">
        <v>6</v>
      </c>
      <c r="B54" s="4">
        <v>0</v>
      </c>
      <c r="C54" s="23">
        <f>IF(B$55=0,0,B54/B$55*100)</f>
        <v>0</v>
      </c>
    </row>
    <row r="55" spans="1:3" ht="15" customHeight="1">
      <c r="A55" s="12" t="s">
        <v>50</v>
      </c>
      <c r="B55" s="5">
        <f>B52+B53+B54</f>
        <v>295</v>
      </c>
      <c r="C55" s="16">
        <f>SUM(C52:C54)</f>
        <v>100</v>
      </c>
    </row>
    <row r="56" spans="1:3" ht="15" customHeight="1">
      <c r="A56" s="24" t="s">
        <v>55</v>
      </c>
      <c r="B56" s="17"/>
      <c r="C56" s="16">
        <f>IF(B$61=0,0,B55/B$61*100)</f>
        <v>90.21406727828746</v>
      </c>
    </row>
    <row r="57" spans="1:3" ht="15" customHeight="1">
      <c r="A57" s="11" t="s">
        <v>51</v>
      </c>
      <c r="B57" s="4">
        <v>6</v>
      </c>
      <c r="C57" s="23">
        <f>IF(B$55=0,0,B57/B$55*100)</f>
        <v>2.0338983050847457</v>
      </c>
    </row>
    <row r="58" spans="1:3" ht="15" customHeight="1">
      <c r="A58" s="11" t="s">
        <v>7</v>
      </c>
      <c r="B58" s="4">
        <v>32</v>
      </c>
      <c r="C58" s="23">
        <f>IF(B61=0,0,B58/B$61*100)</f>
        <v>9.785932721712538</v>
      </c>
    </row>
    <row r="59" spans="1:3" ht="15" customHeight="1">
      <c r="A59" s="11" t="s">
        <v>10</v>
      </c>
      <c r="B59" s="4">
        <v>0</v>
      </c>
      <c r="C59" s="23">
        <f>IF(B61=0,0,B59/B$61*100)</f>
        <v>0</v>
      </c>
    </row>
    <row r="60" spans="1:3" ht="15" customHeight="1">
      <c r="A60" s="11" t="s">
        <v>11</v>
      </c>
      <c r="B60" s="4">
        <v>0</v>
      </c>
      <c r="C60" s="23">
        <f>IF(B61=0,0,B60/B$61*100)</f>
        <v>0</v>
      </c>
    </row>
    <row r="61" spans="1:3" ht="15" customHeight="1">
      <c r="A61" s="12" t="s">
        <v>2</v>
      </c>
      <c r="B61" s="5">
        <f>B55+B58+B59+B60</f>
        <v>327</v>
      </c>
      <c r="C61" s="16">
        <f>C56+C58+C59+C60</f>
        <v>100</v>
      </c>
    </row>
    <row r="62" spans="1:3" ht="33.75" customHeight="1">
      <c r="A62" s="26" t="s">
        <v>52</v>
      </c>
      <c r="B62" s="26"/>
      <c r="C62" s="26"/>
    </row>
    <row r="63" spans="1:3" ht="45" customHeight="1">
      <c r="A63" s="11" t="s">
        <v>52</v>
      </c>
      <c r="B63" s="4">
        <v>0</v>
      </c>
      <c r="C63" s="23">
        <f>IF(B$55=0,0,B63/B$55*100)</f>
        <v>0</v>
      </c>
    </row>
    <row r="64" spans="1:3" ht="29.25" customHeight="1">
      <c r="A64" s="26" t="s">
        <v>15</v>
      </c>
      <c r="B64" s="26"/>
      <c r="C64" s="26"/>
    </row>
    <row r="65" spans="1:3" ht="66.75" customHeight="1">
      <c r="A65" s="11" t="s">
        <v>56</v>
      </c>
      <c r="B65" s="27">
        <v>1</v>
      </c>
      <c r="C65" s="28"/>
    </row>
    <row r="66" ht="20.25">
      <c r="A66" s="7"/>
    </row>
    <row r="136" ht="12.75"/>
  </sheetData>
  <sheetProtection password="CAA8" sheet="1" objects="1" scenarios="1" selectLockedCells="1"/>
  <mergeCells count="11">
    <mergeCell ref="A4:C4"/>
    <mergeCell ref="A11:C11"/>
    <mergeCell ref="A17:C17"/>
    <mergeCell ref="A6:C6"/>
    <mergeCell ref="A8:C8"/>
    <mergeCell ref="A7:C7"/>
    <mergeCell ref="A51:C51"/>
    <mergeCell ref="A62:C62"/>
    <mergeCell ref="A64:C64"/>
    <mergeCell ref="B65:C65"/>
    <mergeCell ref="A21:C21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2013-06-28T06:54:56Z</cp:lastPrinted>
  <dcterms:created xsi:type="dcterms:W3CDTF">1996-10-08T23:32:33Z</dcterms:created>
  <dcterms:modified xsi:type="dcterms:W3CDTF">2014-01-10T09:56:57Z</dcterms:modified>
  <cp:category/>
  <cp:version/>
  <cp:contentType/>
  <cp:contentStatus/>
</cp:coreProperties>
</file>