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0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11" sheetId="11" r:id="rId11"/>
  </sheets>
  <definedNames>
    <definedName name="_xlnm._FilterDatabase" localSheetId="4" hidden="1">'Прил5'!$D$1:$D$288</definedName>
    <definedName name="_xlnm.Print_Titles" localSheetId="7">'Прил8'!$7:$7</definedName>
    <definedName name="_xlnm.Print_Area" localSheetId="4">'Прил5'!#REF!</definedName>
    <definedName name="_xlnm.Print_Area" localSheetId="5">'Прил6'!$B$1:$J$263</definedName>
  </definedNames>
  <calcPr fullCalcOnLoad="1"/>
</workbook>
</file>

<file path=xl/sharedStrings.xml><?xml version="1.0" encoding="utf-8"?>
<sst xmlns="http://schemas.openxmlformats.org/spreadsheetml/2006/main" count="7140" uniqueCount="467">
  <si>
    <t>4</t>
  </si>
  <si>
    <t>2935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</si>
  <si>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</si>
  <si>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</si>
  <si>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2919</t>
  </si>
  <si>
    <t>2920</t>
  </si>
  <si>
    <t>2921</t>
  </si>
  <si>
    <t>2936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</si>
  <si>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</si>
  <si>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</si>
  <si>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</si>
  <si>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</si>
  <si>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</si>
  <si>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</si>
  <si>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</si>
  <si>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</si>
  <si>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Содержание мест массового отдыха в рамках 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</si>
  <si>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5</t>
  </si>
  <si>
    <t>Подпрограмма "Содержание и обеспечение деятельности МКУ "СГУЖиБ"" муниципальной программы "Благоустройство на территории муниципального образования город Советск Щекинского района"</t>
  </si>
  <si>
    <t>Образование</t>
  </si>
  <si>
    <t>2944</t>
  </si>
  <si>
    <t>2924</t>
  </si>
  <si>
    <t>Повышение квалификации в рамках непрограммного направления деятельности "Обеспечение функционирования Администрации МО"</t>
  </si>
  <si>
    <t>"Обеспечение функционирования Администрации  МО"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</si>
  <si>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</si>
  <si>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</si>
  <si>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</si>
  <si>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300</t>
  </si>
  <si>
    <t>Социальное обеспечение и иные выплаты населению</t>
  </si>
  <si>
    <t>КУЛЬТУРА И КИНЕМАТОГРАФИЯ</t>
  </si>
  <si>
    <t>ДК</t>
  </si>
  <si>
    <t>Муниципальная программа"Развитие культуры в муниципальном образовании город Советск Щекинского района"</t>
  </si>
  <si>
    <t>Библиотека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</si>
  <si>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</si>
  <si>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8010</t>
  </si>
  <si>
    <t>ЗаконТульской области "О библиотечном деле"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</si>
  <si>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</si>
  <si>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</si>
  <si>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</si>
  <si>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</si>
  <si>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</si>
  <si>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</si>
  <si>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</si>
  <si>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</si>
  <si>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</si>
  <si>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Наименование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</si>
  <si>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</si>
  <si>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</si>
  <si>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</si>
  <si>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</si>
  <si>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</si>
  <si>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</si>
  <si>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</si>
  <si>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</si>
  <si>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</si>
  <si>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</si>
  <si>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</si>
  <si>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</si>
  <si>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</si>
  <si>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</si>
  <si>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</si>
  <si>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</si>
  <si>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</si>
  <si>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</si>
  <si>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</si>
  <si>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</si>
  <si>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</si>
  <si>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</si>
  <si>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</si>
  <si>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</si>
  <si>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</si>
  <si>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</si>
  <si>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</si>
  <si>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</si>
  <si>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</si>
  <si>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</si>
  <si>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</si>
  <si>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</si>
  <si>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</si>
  <si>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Приложение 6</t>
  </si>
  <si>
    <t>Код главы</t>
  </si>
  <si>
    <t>Код группы, подгруппы, статьи и вида источников</t>
  </si>
  <si>
    <t>Погашение бюджетом  поселения кредитов от кредитных организаций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</si>
  <si>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</si>
  <si>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</si>
  <si>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</si>
  <si>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</si>
  <si>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</si>
  <si>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</si>
  <si>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</si>
  <si>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</si>
  <si>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</si>
  <si>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</si>
  <si>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</si>
  <si>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</si>
  <si>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</si>
  <si>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</si>
  <si>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</si>
  <si>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</si>
  <si>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</si>
  <si>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</si>
  <si>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Условно утвержденные расходы</t>
  </si>
  <si>
    <t>01 02 00 00 10 0000 710</t>
  </si>
  <si>
    <t xml:space="preserve"> 01 02 00 00 10 0000 810</t>
  </si>
  <si>
    <t xml:space="preserve"> 01 05 02 01 10 0000 510</t>
  </si>
  <si>
    <t>01 05 02 01 10 0000 610</t>
  </si>
  <si>
    <t>09</t>
  </si>
  <si>
    <t>Приложение 5</t>
  </si>
  <si>
    <t>Приложение 7</t>
  </si>
  <si>
    <t>Приложение 3</t>
  </si>
  <si>
    <t xml:space="preserve">Итого </t>
  </si>
  <si>
    <t>Приложение 8</t>
  </si>
  <si>
    <t>Формирование и содержание муниципального  архива</t>
  </si>
  <si>
    <t>Приложение 4</t>
  </si>
  <si>
    <t>Профессиональная подготовка, переподготовка и повышение квалификации</t>
  </si>
  <si>
    <t>Приложение 11</t>
  </si>
  <si>
    <t>тыс.рублей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</si>
  <si>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</si>
  <si>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</si>
  <si>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Перечень вопросов межмуниципального характера</t>
  </si>
  <si>
    <t>к решению Собрания депутатов МО город Советск</t>
  </si>
  <si>
    <t xml:space="preserve">к решению Собрания депутатов МО город Советск </t>
  </si>
  <si>
    <t>Ведомственная структура расходов бюджета муниципального образования город Советск</t>
  </si>
  <si>
    <t>Администрация МО город Советск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</si>
  <si>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</si>
  <si>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</si>
  <si>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</si>
  <si>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9</t>
  </si>
  <si>
    <t>Приложение 10</t>
  </si>
  <si>
    <t>Приложение 1</t>
  </si>
  <si>
    <t>"О бюджете муниципального образования город Советск</t>
  </si>
  <si>
    <t>от_____________________ №_________________</t>
  </si>
  <si>
    <t>Перечень главных администраторов доходов бюджета муниципального образования город Советск Щекинского района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</si>
  <si>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</si>
  <si>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</t>
  </si>
  <si>
    <t>главного администратора доходов</t>
  </si>
  <si>
    <t>доходов местного бюджета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</si>
  <si>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</si>
  <si>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</si>
  <si>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</si>
  <si>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</si>
  <si>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1 05 03000 01 0000 110</t>
  </si>
  <si>
    <t>Единый сельскохозяйственный налог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</si>
  <si>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</si>
  <si>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</si>
  <si>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</si>
  <si>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</si>
  <si>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</si>
  <si>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</si>
  <si>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Финансовое управление администрации муниципального образования  Щекинский район</t>
  </si>
  <si>
    <t>850</t>
  </si>
  <si>
    <t>1 17 01050 10 0000 180</t>
  </si>
  <si>
    <t>Невыясненные поступления,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</si>
  <si>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</si>
  <si>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</si>
  <si>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</si>
  <si>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</si>
  <si>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</si>
  <si>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</si>
  <si>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</si>
  <si>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</si>
  <si>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Администрация муниципального образования Щекинский район</t>
  </si>
  <si>
    <t>851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</si>
  <si>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</si>
  <si>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</si>
  <si>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</si>
  <si>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</si>
  <si>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Администрация муниципального образования город Советск Щекинского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</si>
  <si>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</si>
  <si>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</si>
  <si>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</si>
  <si>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</si>
  <si>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1 17 05050 10 0000 180</t>
  </si>
  <si>
    <t>Прочие неналоговые доходы бюджетов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</si>
  <si>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</si>
  <si>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</si>
  <si>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</si>
  <si>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</si>
  <si>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</si>
  <si>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</si>
  <si>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</si>
  <si>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 бюджетам поселений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</si>
  <si>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</si>
  <si>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</si>
  <si>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</si>
  <si>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</si>
  <si>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</si>
  <si>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</si>
  <si>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</si>
  <si>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</si>
  <si>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</si>
  <si>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</si>
  <si>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</si>
  <si>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2 00 00000 00 0000 000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</si>
  <si>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</si>
  <si>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</si>
  <si>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&lt;2&gt; Администраторами доходов по подстатьям, статьям, подгуппам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</t>
  </si>
  <si>
    <t>Приложение 2</t>
  </si>
  <si>
    <t>Нормативы распределения доходов в бюджет муниципального образования город Советск Щекинского района, не установленные бюджетным законодательством Российской Федерации</t>
  </si>
  <si>
    <t>Наименование кодов классификации доходов</t>
  </si>
  <si>
    <t>Нормативы распределения, (в процентах)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</si>
  <si>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</si>
  <si>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</si>
  <si>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 xml:space="preserve">Перечень главных администраторов источников финансирования дефицита бюджета муниципального образования город Советск </t>
  </si>
  <si>
    <t>Другие вопросы в области жилищно-коммунального хозяйства</t>
  </si>
  <si>
    <t>2014 год</t>
  </si>
  <si>
    <t>99</t>
  </si>
  <si>
    <t>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</si>
  <si>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</si>
  <si>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Другие вопросы в области национальной экономики</t>
  </si>
  <si>
    <t>12</t>
  </si>
  <si>
    <t>от____________№</t>
  </si>
  <si>
    <t>Сумма на 2015 год</t>
  </si>
  <si>
    <t>1 11 05025 10 0000 120</t>
  </si>
  <si>
    <t>Доходы, получаемые  в  виде  арендной  платы,  а также средства от продажи  права  на  заключение  договоров  аренды  за   земли,   находящиеся   в собственности    поселений    (за    исключением земельных  участков  муниципальных  бюджетных  и автономных учреждений)</t>
  </si>
  <si>
    <t>1 11 05035 10 0000 120</t>
  </si>
  <si>
    <t>Доходы   от   сдачи    в    аренду    имущества  находящегося в  оперативном  управлении  органов управления поселений и созданных ими  учреждений  (за    исключением    имущества    муниципальных бюджетных и автономных учреждений)</t>
  </si>
  <si>
    <t xml:space="preserve">1 14 02053 10 0000 410 </t>
  </si>
  <si>
    <t xml:space="preserve"> Доходы   от    реализации    иного    имущества, находящегося  в  собственности   поселений   (за исключением имущества муниципальных бюджетных  и автономных   учреждений,   а   также   имущества  муниципальных  унитарных  предприятий,   в   том числе казенных),  в  части  реализации  основных средств по указанному имуществу</t>
  </si>
  <si>
    <t>1 14 06025 10 0000 430</t>
  </si>
  <si>
    <t xml:space="preserve">  Доходы   от    продажи    земельных    участков, находящихся  в   собственности   поселений   (за исключением  земельных  участков   муниципальных бюджетных и автономных учреждений)</t>
  </si>
  <si>
    <t>2015 год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</si>
  <si>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</si>
  <si>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2 04 05099 10 0000 180</t>
  </si>
  <si>
    <t>Прочие безвозмездные поступления  от негосударственных организаций  в бюджеты поселений</t>
  </si>
  <si>
    <t>2 03 05099 10 0000 180</t>
  </si>
  <si>
    <t>Прочие безвозмездные поступления  от государственных(муниципальных)  организаций  в бюджеты поселений</t>
  </si>
  <si>
    <t>2 03 05020 10 0000 180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</si>
  <si>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поселений</t>
  </si>
  <si>
    <t>2 07 05030 10 0000 180</t>
  </si>
  <si>
    <t>Прочие безвозмездные поступления в бюджеты поселений</t>
  </si>
  <si>
    <t>2 07 05020 10 0000 180</t>
  </si>
  <si>
    <t>Поступления от денежных пожертвований, предоставляеемых физическими лицами получателям средств бюджетов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</si>
  <si>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</si>
  <si>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</si>
  <si>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№ п/п</t>
  </si>
  <si>
    <t>Сумма на 2016 год</t>
  </si>
  <si>
    <t>Код бюджетной классфикации</t>
  </si>
  <si>
    <t>Группа видов  расходов</t>
  </si>
  <si>
    <t>Общегосударственные вопросы</t>
  </si>
  <si>
    <t>Обеспечение функционирования Собрания депутатов поселений ЩР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</si>
  <si>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</si>
  <si>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</si>
  <si>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</si>
  <si>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</si>
  <si>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</si>
  <si>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Собрание депутатов МО г.Советск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</si>
  <si>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</si>
  <si>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</si>
  <si>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</si>
  <si>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</si>
  <si>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Администрации  МО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</si>
  <si>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</si>
  <si>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</si>
  <si>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</si>
  <si>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</si>
  <si>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</si>
  <si>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</si>
  <si>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</si>
  <si>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</si>
  <si>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8507</t>
  </si>
  <si>
    <t>8510</t>
  </si>
  <si>
    <t>8511</t>
  </si>
  <si>
    <t>8506</t>
  </si>
  <si>
    <t>Субсидии межмуниципального характера бюджету муниципального района из бюджетов поселений</t>
  </si>
  <si>
    <t>3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</si>
  <si>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ЩР"</t>
  </si>
  <si>
    <t>8501</t>
  </si>
  <si>
    <t>100</t>
  </si>
  <si>
    <t>Межбюджетные трансферты</t>
  </si>
  <si>
    <t>8503</t>
  </si>
  <si>
    <t>8504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</si>
  <si>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</si>
  <si>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</si>
  <si>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</si>
  <si>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</si>
  <si>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</si>
  <si>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</si>
  <si>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</si>
  <si>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</si>
  <si>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</si>
  <si>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</si>
  <si>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2886</t>
  </si>
  <si>
    <t>2907</t>
  </si>
  <si>
    <t>2927</t>
  </si>
  <si>
    <t>2928</t>
  </si>
  <si>
    <t>2929</t>
  </si>
  <si>
    <t>2930</t>
  </si>
  <si>
    <t>500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</si>
  <si>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</si>
  <si>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Подпрограмма «Организация деятельности МКУ «Централизованная бухгалтерия МО г.Советск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</si>
  <si>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МКУ «Централизованная бухгалтерия МО г.Советск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</si>
  <si>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ЩР"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</si>
  <si>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МО"</t>
  </si>
  <si>
    <t>Муниципальная программа "Управление муниципальным имуществом и земельными ресурсами, содержание имущества и казны в МО город Советск Щекинского района"</t>
  </si>
  <si>
    <t>Иные выплаты населению</t>
  </si>
  <si>
    <t>Сумма      2016 г. (тыс. руб.)</t>
  </si>
  <si>
    <t>Сумма  на 2015 г.    (тыс. руб.)</t>
  </si>
  <si>
    <t>Сумма      2017 г. (тыс. руб.)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</si>
  <si>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</si>
  <si>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</si>
  <si>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</si>
  <si>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r>
      <t>Ремонт контейнерных площадок в рамках проекта "Народный бюджет-2015" ( средства спонсоров, населения и МО)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</si>
  <si>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r>
      <t xml:space="preserve">Ремонт ДК в г.Советск в рамках проекта "Народный бюджет-2015" (средства спонсоров, населения и МО)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2015-2017 годах» муниципальной программы"Развитие культуры в муниципальном образовании город Советск Щекинского района"</t>
    </r>
  </si>
  <si>
    <t>Условно-утвержденные расходы</t>
  </si>
  <si>
    <t>2969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</si>
  <si>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МО"</t>
  </si>
  <si>
    <t>усл.утв</t>
  </si>
  <si>
    <t>Целевая статья</t>
  </si>
  <si>
    <t>Раздел</t>
  </si>
  <si>
    <t>Подраздел</t>
  </si>
  <si>
    <t>ФИЗИЧЕСКАЯ КУЛЬТУРА И СПОРТ</t>
  </si>
  <si>
    <t xml:space="preserve">Физическая культура </t>
  </si>
  <si>
    <t xml:space="preserve"> Обеспечение деятельности МУ «Стадион им. Е. И. Холодкова»</t>
  </si>
  <si>
    <t>ИТОГО:</t>
  </si>
  <si>
    <t>2016 год</t>
  </si>
  <si>
    <t>Условно утвержденные расходы по иным непрограммным мероприятиям в рамках непрограммных расходов</t>
  </si>
  <si>
    <t>9990</t>
  </si>
  <si>
    <t/>
  </si>
  <si>
    <t>Администрация МО г.Советск</t>
  </si>
  <si>
    <t>Собрание депутатов МО город Советск</t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</si>
  <si>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</si>
  <si>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</si>
  <si>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</si>
  <si>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</si>
  <si>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</si>
  <si>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</si>
  <si>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</si>
  <si>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8509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</si>
  <si>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</si>
  <si>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2931</t>
  </si>
  <si>
    <t>2903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</si>
  <si>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</si>
  <si>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</si>
  <si>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</si>
  <si>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</si>
  <si>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</si>
  <si>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</si>
  <si>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</si>
  <si>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</si>
  <si>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</si>
  <si>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</si>
  <si>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</si>
  <si>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</si>
  <si>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2933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</si>
  <si>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</si>
  <si>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Щекинского района на 2015 год и плановый период 2016 и 2017 годов"</t>
  </si>
  <si>
    <t>"О бюджете  муниципального образования город Советск Щекинского района на 2015 год и плановый период 2016 и 2017 годов"</t>
  </si>
  <si>
    <t>от _____ декабря 2014г. № ______</t>
  </si>
  <si>
    <t>"О бюджете  муниципального образования  город Советск Щекинского района на 2015 год и плановый период 2016 и 2017 годов"</t>
  </si>
  <si>
    <t>РАСПРЕДЕЛЕНИЕ СУБСИДИЙ, ПЕРЕДАВАЕМЫХ БЮДЖЕТУ МО ЩЕКИНСКИЙ РАЙОН ИЗ БЮДЖЕТА  МО ГОРОД  СОВЕТСК НА РЕШЕНИЕ ВОПРОСОВ МЕЖМУНИЦИПАЛЬНОГО ХАРАКТЕРА НА 2015 ГОД И ПЛАНОВЫЙ ПЕРИОД 2016- 2017г.г.</t>
  </si>
  <si>
    <t>Сумма на 2017 год</t>
  </si>
  <si>
    <t>бюджетных ассигнований бюджета МО г.Советск Щекинского района на 2015 год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бюджетов Российской Федерации</t>
  </si>
  <si>
    <t xml:space="preserve"> бюджетных ассигнований бюджета МО г.Советск на плановый период 2016 и 2017 годов по разделам, подразделам, целевым статьям (муниципальным  программам и непрограмным направлениям деятельности), группам видов расходов классификации расходов бюджета </t>
  </si>
  <si>
    <t>к решению Собрания депутатов МО город Советск "О бюджете  МО город Советск Щекинского района на 2015 год и плановый период 2016 и 2017 годов"</t>
  </si>
  <si>
    <t>от_____ декабря 2014г.  № _____</t>
  </si>
  <si>
    <t>на 2015 год</t>
  </si>
  <si>
    <t>на плановый период 2016 и 2017 годов</t>
  </si>
  <si>
    <t>2017 год</t>
  </si>
  <si>
    <t>от  _____ декабря 2014г.   № ____</t>
  </si>
  <si>
    <t>Перечень  бюджетных ассигнований на реализацию муниципальных целевых программ   по разделам, подразделам, целевым статьям (муниципальным  программам и непрограмным направлениям деятельности), группам видов расходов классификации расходов бюджета , предусмотренных к финансированию  из бюджета МО город Советск   в 2015 году</t>
  </si>
  <si>
    <t>от _____ декабря 2014 г  .№ ______</t>
  </si>
  <si>
    <t>от _____ декабря 2014г.      № ______</t>
  </si>
  <si>
    <t>Перечень  бюджетных ассигнований на реализацию муниципальных целевых программ   по разделам, подразделам, целевым статьям (муниципальным  программам и непрограмным направлениям деятельности), группам видов расходов классификации расходов бюджета , предусмотренных к финансированию  из бюджета МО город Советск  на плановый период 2016 и 2017 г.</t>
  </si>
  <si>
    <t>к решению Собрания депутатов МО город Советск  "О бюджете  муниципального образования город Советск Щекинского района на 2015 год  и плановый период 2016 и 2017 годов"</t>
  </si>
  <si>
    <t>от______ декабря 2014г.       №-_____</t>
  </si>
  <si>
    <t xml:space="preserve">Источники внутреннего финансирования дефицита бюджета МО город Советск на 2015 год 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</si>
  <si>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</si>
  <si>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</si>
  <si>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</si>
  <si>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</si>
  <si>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</si>
  <si>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2881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</si>
  <si>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</si>
  <si>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</si>
  <si>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</si>
  <si>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</si>
  <si>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</si>
  <si>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</si>
  <si>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</si>
  <si>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МП "Развитие субъектов малого и среднего предпринемательства на территории МО г. Советск Щекинского района на 2015,2016 и 2017 г."</t>
  </si>
  <si>
    <t>Основное мероприятие по поддержке субъектов малого и среднего предпринемательства</t>
  </si>
  <si>
    <t>2997</t>
  </si>
  <si>
    <t>Иные непрограмные мероприятия</t>
  </si>
  <si>
    <t>Уплата членских взносов</t>
  </si>
  <si>
    <t>2988</t>
  </si>
  <si>
    <t>320</t>
  </si>
  <si>
    <t>Социальные выплаты гражданам, кроме публичных нормативных социальных выплат</t>
  </si>
  <si>
    <t>Подпрограмма "Оформление бесхозяйного имущества, расположенного на территории МО город Советск Щекинского района 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</si>
  <si>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МО город Советск Щекинского района 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</si>
  <si>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МО город Советск Щекинского района 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</si>
  <si>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</si>
  <si>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</si>
  <si>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МО город Советск в 2015-2017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</si>
  <si>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МО город Советск в 2015-2017 годах"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</si>
  <si>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МО город Советск" в 2015-2017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</si>
  <si>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в 2015-2017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</si>
  <si>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</si>
  <si>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жилищного КОНтроля 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</si>
  <si>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</si>
  <si>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color indexed="12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</si>
  <si>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>формирование и исполнение бюджета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</si>
  <si>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</si>
  <si>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color indexed="12"/>
        <rFont val="Times New Roman"/>
        <family val="1"/>
      </rPr>
      <t>создание, содержание и организацию деятельности аварийно-спасательных служб</t>
    </r>
  </si>
  <si>
    <t>Подпрограмма"Обеспечение первичных мер пожарной безопасности в МО город Советск"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</si>
  <si>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МО город Советск"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</si>
  <si>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МО город Советск"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</si>
  <si>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00</t>
  </si>
  <si>
    <t>2876</t>
  </si>
  <si>
    <t>2877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</si>
  <si>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МО) </t>
    </r>
    <r>
      <rPr>
        <b/>
        <sz val="8"/>
        <color indexed="12"/>
        <rFont val="Times New Roman"/>
        <family val="1"/>
      </rPr>
      <t xml:space="preserve">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</si>
  <si>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МО)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</si>
  <si>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t>2875</t>
  </si>
  <si>
    <r>
      <t xml:space="preserve">Ремонт тротуаров по ул. Энергетиков  в рамках проекта "Народный бюджет-2015" (средства споносоров, населения и МО)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</si>
  <si>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</si>
  <si>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</si>
  <si>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</si>
  <si>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 в 2015-2017 годах»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</si>
  <si>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</si>
  <si>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</si>
  <si>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</si>
  <si>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</si>
  <si>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Подпрограмма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</si>
  <si>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</si>
  <si>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</si>
  <si>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2947</t>
  </si>
  <si>
    <t>2873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</si>
  <si>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</si>
  <si>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</si>
  <si>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</si>
  <si>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 средства спонсоров, населения и МО)</t>
    </r>
    <r>
      <rPr>
        <b/>
        <sz val="8"/>
        <color indexed="12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</si>
  <si>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t>110</t>
  </si>
  <si>
    <t>5171,5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</si>
  <si>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 на 2015-2017 г.г."</t>
  </si>
  <si>
    <t xml:space="preserve">Повышение квалификации </t>
  </si>
  <si>
    <t>Основное мероприятие "Повышение квалификации" в рамках МП "Профессиональная переподготовка, повышение квалификации муниципальных служащих администрации город Советск Щекинского района на 2015-2017 г.г."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</si>
  <si>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2015-2017 годах» муниципальной программы"Развитие культуры в муниципальном образовании город Советск Щекинского района"</t>
  </si>
  <si>
    <t>2874</t>
  </si>
  <si>
    <r>
      <t xml:space="preserve">Ремонт ДК в г.Советск в рамках проекта "Народный бюджет-2015" (средства спонсоров, населения и МО) </t>
    </r>
    <r>
      <rPr>
        <b/>
        <sz val="8"/>
        <color indexed="12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2015-2017 годах» муниципальной программы"Развитие культуры в муниципальном образовании город Советск Щекинского района"</t>
    </r>
  </si>
  <si>
    <t>Подпрограмма «Развитие библиотечного дела в муниципальном образовании город Советск Щекинского района в 2015-2017 годах»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</si>
  <si>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в 2015-2017 годах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</si>
  <si>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в 2015-2017 годах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</si>
  <si>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районав 2015-2017 годах"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</si>
  <si>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</si>
  <si>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жилищного КОНтроля 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</si>
  <si>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</si>
  <si>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</si>
  <si>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формирование и исполнение бюджета</t>
    </r>
  </si>
  <si>
    <r>
      <t xml:space="preserve">Расходы за счет переданных полномочий на </t>
    </r>
    <r>
      <rPr>
        <b/>
        <u val="single"/>
        <sz val="8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</si>
  <si>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создание, содержание и организацию деятельности аварийно-спасательных служб</t>
    </r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</si>
  <si>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</si>
  <si>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</si>
  <si>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</si>
  <si>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</si>
  <si>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</si>
  <si>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</si>
  <si>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</si>
  <si>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</si>
  <si>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</si>
  <si>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</si>
  <si>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</si>
  <si>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</si>
  <si>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</si>
  <si>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</si>
  <si>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</si>
  <si>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</si>
  <si>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от ____декабря 2014 г.  №______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</si>
</sst>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9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 Cyr"/>
      <family val="0"/>
    </font>
    <font>
      <sz val="10"/>
      <color indexed="4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b/>
      <sz val="8"/>
      <name val="Arial"/>
      <family val="3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Arial"/>
      <family val="3"/>
    </font>
    <font>
      <b/>
      <i/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8"/>
      <name val="Times New Roman"/>
      <family val="1"/>
    </font>
    <font>
      <b/>
      <i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Ari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62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7" fillId="0" borderId="10" xfId="0" applyFont="1" applyFill="1" applyBorder="1" applyAlignment="1" applyProtection="1">
      <alignment vertical="center" wrapText="1"/>
      <protection locked="0"/>
    </xf>
    <xf numFmtId="169" fontId="17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69" fontId="4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9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169" fontId="9" fillId="32" borderId="10" xfId="65" applyNumberFormat="1" applyFont="1" applyFill="1" applyBorder="1" applyAlignment="1">
      <alignment/>
    </xf>
    <xf numFmtId="169" fontId="7" fillId="32" borderId="10" xfId="65" applyNumberFormat="1" applyFont="1" applyFill="1" applyBorder="1" applyAlignment="1">
      <alignment/>
    </xf>
    <xf numFmtId="169" fontId="5" fillId="32" borderId="10" xfId="65" applyNumberFormat="1" applyFont="1" applyFill="1" applyBorder="1" applyAlignment="1">
      <alignment/>
    </xf>
    <xf numFmtId="49" fontId="13" fillId="32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right"/>
    </xf>
    <xf numFmtId="0" fontId="14" fillId="0" borderId="10" xfId="55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top"/>
    </xf>
    <xf numFmtId="0" fontId="17" fillId="0" borderId="0" xfId="0" applyFont="1" applyAlignment="1">
      <alignment wrapText="1"/>
    </xf>
    <xf numFmtId="168" fontId="17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 wrapText="1"/>
    </xf>
    <xf numFmtId="0" fontId="26" fillId="0" borderId="13" xfId="0" applyNumberFormat="1" applyFont="1" applyFill="1" applyBorder="1" applyAlignment="1">
      <alignment horizontal="center"/>
    </xf>
    <xf numFmtId="0" fontId="26" fillId="0" borderId="10" xfId="64" applyNumberFormat="1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28" fillId="4" borderId="10" xfId="0" applyNumberFormat="1" applyFont="1" applyFill="1" applyBorder="1" applyAlignment="1">
      <alignment horizontal="center"/>
    </xf>
    <xf numFmtId="49" fontId="28" fillId="18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 vertical="center"/>
    </xf>
    <xf numFmtId="49" fontId="28" fillId="32" borderId="10" xfId="0" applyNumberFormat="1" applyFont="1" applyFill="1" applyBorder="1" applyAlignment="1">
      <alignment horizontal="center" textRotation="90" wrapText="1"/>
    </xf>
    <xf numFmtId="49" fontId="28" fillId="4" borderId="10" xfId="0" applyNumberFormat="1" applyFont="1" applyFill="1" applyBorder="1" applyAlignment="1">
      <alignment horizontal="left" wrapText="1"/>
    </xf>
    <xf numFmtId="0" fontId="28" fillId="33" borderId="10" xfId="0" applyFont="1" applyFill="1" applyBorder="1" applyAlignment="1">
      <alignment horizontal="left" wrapText="1"/>
    </xf>
    <xf numFmtId="49" fontId="29" fillId="32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169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4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49" fontId="28" fillId="34" borderId="10" xfId="0" applyNumberFormat="1" applyFont="1" applyFill="1" applyBorder="1" applyAlignment="1">
      <alignment horizontal="center"/>
    </xf>
    <xf numFmtId="0" fontId="28" fillId="18" borderId="10" xfId="0" applyFont="1" applyFill="1" applyBorder="1" applyAlignment="1">
      <alignment horizontal="left" wrapText="1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34" borderId="10" xfId="0" applyFont="1" applyFill="1" applyBorder="1" applyAlignment="1">
      <alignment horizontal="left" wrapText="1"/>
    </xf>
    <xf numFmtId="0" fontId="28" fillId="33" borderId="10" xfId="0" applyFont="1" applyFill="1" applyBorder="1" applyAlignment="1">
      <alignment horizontal="center" wrapText="1"/>
    </xf>
    <xf numFmtId="0" fontId="28" fillId="18" borderId="10" xfId="0" applyFont="1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wrapText="1"/>
    </xf>
    <xf numFmtId="2" fontId="28" fillId="18" borderId="10" xfId="0" applyNumberFormat="1" applyFont="1" applyFill="1" applyBorder="1" applyAlignment="1">
      <alignment horizontal="center"/>
    </xf>
    <xf numFmtId="2" fontId="28" fillId="4" borderId="10" xfId="0" applyNumberFormat="1" applyFont="1" applyFill="1" applyBorder="1" applyAlignment="1">
      <alignment horizontal="center"/>
    </xf>
    <xf numFmtId="2" fontId="29" fillId="32" borderId="10" xfId="0" applyNumberFormat="1" applyFont="1" applyFill="1" applyBorder="1" applyAlignment="1">
      <alignment horizontal="center"/>
    </xf>
    <xf numFmtId="2" fontId="28" fillId="34" borderId="10" xfId="0" applyNumberFormat="1" applyFont="1" applyFill="1" applyBorder="1" applyAlignment="1">
      <alignment horizontal="center"/>
    </xf>
    <xf numFmtId="0" fontId="29" fillId="32" borderId="0" xfId="0" applyFont="1" applyFill="1" applyAlignment="1">
      <alignment/>
    </xf>
    <xf numFmtId="49" fontId="29" fillId="32" borderId="10" xfId="0" applyNumberFormat="1" applyFont="1" applyFill="1" applyBorder="1" applyAlignment="1">
      <alignment horizontal="center" textRotation="90" wrapText="1"/>
    </xf>
    <xf numFmtId="49" fontId="30" fillId="4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2" fontId="8" fillId="32" borderId="10" xfId="54" applyNumberFormat="1" applyFont="1" applyFill="1" applyBorder="1" applyAlignment="1" applyProtection="1">
      <alignment horizontal="left" wrapText="1"/>
      <protection hidden="1"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49" fontId="21" fillId="35" borderId="10" xfId="0" applyNumberFormat="1" applyFont="1" applyFill="1" applyBorder="1" applyAlignment="1">
      <alignment horizontal="left" vertical="center" wrapText="1"/>
    </xf>
    <xf numFmtId="49" fontId="21" fillId="35" borderId="10" xfId="0" applyNumberFormat="1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/>
    </xf>
    <xf numFmtId="49" fontId="30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 wrapText="1"/>
    </xf>
    <xf numFmtId="49" fontId="21" fillId="35" borderId="10" xfId="0" applyNumberFormat="1" applyFont="1" applyFill="1" applyBorder="1" applyAlignment="1">
      <alignment wrapText="1"/>
    </xf>
    <xf numFmtId="49" fontId="21" fillId="35" borderId="10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0" fontId="10" fillId="18" borderId="10" xfId="0" applyNumberFormat="1" applyFont="1" applyFill="1" applyBorder="1" applyAlignment="1">
      <alignment wrapText="1"/>
    </xf>
    <xf numFmtId="0" fontId="8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2" fontId="30" fillId="35" borderId="10" xfId="0" applyNumberFormat="1" applyFont="1" applyFill="1" applyBorder="1" applyAlignment="1">
      <alignment horizontal="center"/>
    </xf>
    <xf numFmtId="2" fontId="28" fillId="35" borderId="10" xfId="0" applyNumberFormat="1" applyFont="1" applyFill="1" applyBorder="1" applyAlignment="1">
      <alignment horizontal="center"/>
    </xf>
    <xf numFmtId="2" fontId="30" fillId="4" borderId="10" xfId="0" applyNumberFormat="1" applyFont="1" applyFill="1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29" fillId="4" borderId="10" xfId="0" applyNumberFormat="1" applyFont="1" applyFill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33" fillId="4" borderId="10" xfId="0" applyNumberFormat="1" applyFont="1" applyFill="1" applyBorder="1" applyAlignment="1">
      <alignment horizontal="center"/>
    </xf>
    <xf numFmtId="0" fontId="29" fillId="32" borderId="10" xfId="0" applyFont="1" applyFill="1" applyBorder="1" applyAlignment="1">
      <alignment horizont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left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right" vertical="center" wrapText="1"/>
    </xf>
    <xf numFmtId="2" fontId="21" fillId="35" borderId="10" xfId="0" applyNumberFormat="1" applyFont="1" applyFill="1" applyBorder="1" applyAlignment="1">
      <alignment horizontal="center" vertical="center" wrapText="1"/>
    </xf>
    <xf numFmtId="2" fontId="28" fillId="4" borderId="10" xfId="0" applyNumberFormat="1" applyFont="1" applyFill="1" applyBorder="1" applyAlignment="1">
      <alignment horizontal="center" vertical="center" wrapText="1"/>
    </xf>
    <xf numFmtId="169" fontId="28" fillId="0" borderId="15" xfId="0" applyNumberFormat="1" applyFont="1" applyFill="1" applyBorder="1" applyAlignment="1">
      <alignment horizontal="center" wrapText="1"/>
    </xf>
    <xf numFmtId="169" fontId="28" fillId="0" borderId="0" xfId="0" applyNumberFormat="1" applyFont="1" applyFill="1" applyBorder="1" applyAlignment="1">
      <alignment horizontal="center" wrapText="1"/>
    </xf>
    <xf numFmtId="2" fontId="10" fillId="18" borderId="10" xfId="54" applyNumberFormat="1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4" borderId="10" xfId="54" applyNumberFormat="1" applyFont="1" applyFill="1" applyBorder="1" applyAlignment="1" applyProtection="1">
      <alignment horizontal="left" wrapText="1"/>
      <protection hidden="1"/>
    </xf>
    <xf numFmtId="2" fontId="28" fillId="0" borderId="10" xfId="0" applyNumberFormat="1" applyFont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169" fontId="20" fillId="32" borderId="15" xfId="0" applyNumberFormat="1" applyFont="1" applyFill="1" applyBorder="1" applyAlignment="1">
      <alignment horizontal="center" vertical="center" wrapText="1"/>
    </xf>
    <xf numFmtId="0" fontId="28" fillId="32" borderId="16" xfId="0" applyFont="1" applyFill="1" applyBorder="1" applyAlignment="1">
      <alignment horizontal="center" vertical="center"/>
    </xf>
    <xf numFmtId="0" fontId="28" fillId="32" borderId="13" xfId="0" applyFont="1" applyFill="1" applyBorder="1" applyAlignment="1">
      <alignment horizontal="center" vertical="center"/>
    </xf>
    <xf numFmtId="2" fontId="28" fillId="3" borderId="10" xfId="65" applyNumberFormat="1" applyFont="1" applyFill="1" applyBorder="1" applyAlignment="1">
      <alignment horizontal="center" wrapText="1"/>
    </xf>
    <xf numFmtId="0" fontId="21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49" fontId="21" fillId="32" borderId="10" xfId="0" applyNumberFormat="1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21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2" fontId="21" fillId="3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29" fillId="0" borderId="0" xfId="0" applyFont="1" applyAlignment="1">
      <alignment wrapText="1"/>
    </xf>
    <xf numFmtId="49" fontId="32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49" fontId="32" fillId="32" borderId="10" xfId="0" applyNumberFormat="1" applyFont="1" applyFill="1" applyBorder="1" applyAlignment="1">
      <alignment wrapText="1"/>
    </xf>
    <xf numFmtId="49" fontId="32" fillId="32" borderId="10" xfId="0" applyNumberFormat="1" applyFont="1" applyFill="1" applyBorder="1" applyAlignment="1">
      <alignment horizontal="center"/>
    </xf>
    <xf numFmtId="2" fontId="32" fillId="32" borderId="10" xfId="0" applyNumberFormat="1" applyFont="1" applyFill="1" applyBorder="1" applyAlignment="1">
      <alignment horizontal="center"/>
    </xf>
    <xf numFmtId="0" fontId="32" fillId="32" borderId="10" xfId="0" applyFont="1" applyFill="1" applyBorder="1" applyAlignment="1">
      <alignment/>
    </xf>
    <xf numFmtId="49" fontId="32" fillId="32" borderId="10" xfId="0" applyNumberFormat="1" applyFont="1" applyFill="1" applyBorder="1" applyAlignment="1">
      <alignment horizontal="center" wrapText="1"/>
    </xf>
    <xf numFmtId="49" fontId="34" fillId="32" borderId="10" xfId="0" applyNumberFormat="1" applyFont="1" applyFill="1" applyBorder="1" applyAlignment="1">
      <alignment horizontal="center" textRotation="90" wrapText="1"/>
    </xf>
    <xf numFmtId="49" fontId="34" fillId="4" borderId="10" xfId="0" applyNumberFormat="1" applyFont="1" applyFill="1" applyBorder="1" applyAlignment="1">
      <alignment horizontal="center"/>
    </xf>
    <xf numFmtId="49" fontId="35" fillId="18" borderId="10" xfId="0" applyNumberFormat="1" applyFont="1" applyFill="1" applyBorder="1" applyAlignment="1">
      <alignment horizontal="center"/>
    </xf>
    <xf numFmtId="49" fontId="35" fillId="34" borderId="10" xfId="0" applyNumberFormat="1" applyFont="1" applyFill="1" applyBorder="1" applyAlignment="1">
      <alignment horizontal="center"/>
    </xf>
    <xf numFmtId="49" fontId="36" fillId="32" borderId="10" xfId="0" applyNumberFormat="1" applyFont="1" applyFill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49" fontId="34" fillId="32" borderId="10" xfId="0" applyNumberFormat="1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49" fontId="37" fillId="35" borderId="10" xfId="0" applyNumberFormat="1" applyFont="1" applyFill="1" applyBorder="1" applyAlignment="1">
      <alignment horizontal="center" wrapText="1"/>
    </xf>
    <xf numFmtId="49" fontId="38" fillId="35" borderId="10" xfId="0" applyNumberFormat="1" applyFont="1" applyFill="1" applyBorder="1" applyAlignment="1">
      <alignment horizontal="center"/>
    </xf>
    <xf numFmtId="49" fontId="37" fillId="18" borderId="10" xfId="0" applyNumberFormat="1" applyFont="1" applyFill="1" applyBorder="1" applyAlignment="1">
      <alignment horizontal="center" wrapText="1"/>
    </xf>
    <xf numFmtId="49" fontId="37" fillId="34" borderId="10" xfId="0" applyNumberFormat="1" applyFont="1" applyFill="1" applyBorder="1" applyAlignment="1">
      <alignment horizontal="center" wrapText="1"/>
    </xf>
    <xf numFmtId="49" fontId="37" fillId="33" borderId="10" xfId="0" applyNumberFormat="1" applyFont="1" applyFill="1" applyBorder="1" applyAlignment="1">
      <alignment horizontal="center" wrapText="1"/>
    </xf>
    <xf numFmtId="49" fontId="37" fillId="32" borderId="10" xfId="0" applyNumberFormat="1" applyFont="1" applyFill="1" applyBorder="1" applyAlignment="1">
      <alignment horizontal="center" wrapText="1"/>
    </xf>
    <xf numFmtId="2" fontId="36" fillId="35" borderId="10" xfId="0" applyNumberFormat="1" applyFont="1" applyFill="1" applyBorder="1" applyAlignment="1">
      <alignment horizontal="center"/>
    </xf>
    <xf numFmtId="2" fontId="36" fillId="4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49" fontId="39" fillId="4" borderId="10" xfId="0" applyNumberFormat="1" applyFont="1" applyFill="1" applyBorder="1" applyAlignment="1">
      <alignment horizontal="center"/>
    </xf>
    <xf numFmtId="49" fontId="35" fillId="33" borderId="10" xfId="0" applyNumberFormat="1" applyFont="1" applyFill="1" applyBorder="1" applyAlignment="1">
      <alignment horizontal="center"/>
    </xf>
    <xf numFmtId="49" fontId="40" fillId="35" borderId="10" xfId="0" applyNumberFormat="1" applyFont="1" applyFill="1" applyBorder="1" applyAlignment="1">
      <alignment horizontal="right" vertical="center" wrapText="1"/>
    </xf>
    <xf numFmtId="49" fontId="35" fillId="4" borderId="10" xfId="0" applyNumberFormat="1" applyFont="1" applyFill="1" applyBorder="1" applyAlignment="1">
      <alignment horizontal="center" vertical="center" wrapText="1"/>
    </xf>
    <xf numFmtId="49" fontId="41" fillId="18" borderId="10" xfId="0" applyNumberFormat="1" applyFont="1" applyFill="1" applyBorder="1" applyAlignment="1">
      <alignment horizontal="center"/>
    </xf>
    <xf numFmtId="49" fontId="41" fillId="34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center"/>
    </xf>
    <xf numFmtId="49" fontId="37" fillId="32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49" fontId="42" fillId="4" borderId="10" xfId="0" applyNumberFormat="1" applyFont="1" applyFill="1" applyBorder="1" applyAlignment="1">
      <alignment horizontal="center"/>
    </xf>
    <xf numFmtId="49" fontId="42" fillId="32" borderId="1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2" fillId="32" borderId="10" xfId="0" applyFont="1" applyFill="1" applyBorder="1" applyAlignment="1">
      <alignment wrapText="1"/>
    </xf>
    <xf numFmtId="0" fontId="32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36" fillId="32" borderId="10" xfId="0" applyFont="1" applyFill="1" applyBorder="1" applyAlignment="1">
      <alignment horizontal="center"/>
    </xf>
    <xf numFmtId="49" fontId="30" fillId="35" borderId="10" xfId="0" applyNumberFormat="1" applyFont="1" applyFill="1" applyBorder="1" applyAlignment="1">
      <alignment horizontal="left" wrapText="1"/>
    </xf>
    <xf numFmtId="49" fontId="36" fillId="35" borderId="10" xfId="0" applyNumberFormat="1" applyFont="1" applyFill="1" applyBorder="1" applyAlignment="1">
      <alignment horizontal="center"/>
    </xf>
    <xf numFmtId="49" fontId="30" fillId="4" borderId="10" xfId="0" applyNumberFormat="1" applyFont="1" applyFill="1" applyBorder="1" applyAlignment="1">
      <alignment horizontal="left" wrapText="1"/>
    </xf>
    <xf numFmtId="49" fontId="36" fillId="4" borderId="10" xfId="0" applyNumberFormat="1" applyFont="1" applyFill="1" applyBorder="1" applyAlignment="1">
      <alignment horizontal="center"/>
    </xf>
    <xf numFmtId="49" fontId="30" fillId="18" borderId="10" xfId="0" applyNumberFormat="1" applyFont="1" applyFill="1" applyBorder="1" applyAlignment="1">
      <alignment horizontal="left" vertical="center" wrapText="1"/>
    </xf>
    <xf numFmtId="49" fontId="30" fillId="18" borderId="10" xfId="0" applyNumberFormat="1" applyFont="1" applyFill="1" applyBorder="1" applyAlignment="1">
      <alignment horizontal="center"/>
    </xf>
    <xf numFmtId="49" fontId="43" fillId="18" borderId="10" xfId="0" applyNumberFormat="1" applyFont="1" applyFill="1" applyBorder="1" applyAlignment="1">
      <alignment horizontal="center"/>
    </xf>
    <xf numFmtId="2" fontId="30" fillId="18" borderId="10" xfId="0" applyNumberFormat="1" applyFont="1" applyFill="1" applyBorder="1" applyAlignment="1">
      <alignment horizontal="center"/>
    </xf>
    <xf numFmtId="49" fontId="30" fillId="34" borderId="10" xfId="0" applyNumberFormat="1" applyFont="1" applyFill="1" applyBorder="1" applyAlignment="1">
      <alignment horizontal="left" vertical="center" wrapText="1"/>
    </xf>
    <xf numFmtId="49" fontId="30" fillId="34" borderId="10" xfId="0" applyNumberFormat="1" applyFont="1" applyFill="1" applyBorder="1" applyAlignment="1">
      <alignment horizontal="center"/>
    </xf>
    <xf numFmtId="49" fontId="43" fillId="34" borderId="10" xfId="0" applyNumberFormat="1" applyFont="1" applyFill="1" applyBorder="1" applyAlignment="1">
      <alignment horizontal="center"/>
    </xf>
    <xf numFmtId="2" fontId="30" fillId="34" borderId="10" xfId="0" applyNumberFormat="1" applyFont="1" applyFill="1" applyBorder="1" applyAlignment="1">
      <alignment horizontal="center"/>
    </xf>
    <xf numFmtId="49" fontId="32" fillId="33" borderId="10" xfId="0" applyNumberFormat="1" applyFont="1" applyFill="1" applyBorder="1" applyAlignment="1">
      <alignment wrapText="1"/>
    </xf>
    <xf numFmtId="49" fontId="32" fillId="33" borderId="10" xfId="0" applyNumberFormat="1" applyFont="1" applyFill="1" applyBorder="1" applyAlignment="1">
      <alignment horizontal="center"/>
    </xf>
    <xf numFmtId="49" fontId="36" fillId="33" borderId="10" xfId="0" applyNumberFormat="1" applyFont="1" applyFill="1" applyBorder="1" applyAlignment="1">
      <alignment horizontal="center"/>
    </xf>
    <xf numFmtId="2" fontId="32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left" wrapText="1"/>
    </xf>
    <xf numFmtId="0" fontId="30" fillId="4" borderId="10" xfId="0" applyFont="1" applyFill="1" applyBorder="1" applyAlignment="1">
      <alignment horizontal="left" wrapText="1"/>
    </xf>
    <xf numFmtId="0" fontId="30" fillId="4" borderId="10" xfId="0" applyFont="1" applyFill="1" applyBorder="1" applyAlignment="1">
      <alignment horizontal="center" wrapText="1"/>
    </xf>
    <xf numFmtId="0" fontId="30" fillId="18" borderId="10" xfId="0" applyFont="1" applyFill="1" applyBorder="1" applyAlignment="1">
      <alignment horizontal="left" wrapText="1"/>
    </xf>
    <xf numFmtId="0" fontId="30" fillId="18" borderId="10" xfId="0" applyFont="1" applyFill="1" applyBorder="1" applyAlignment="1">
      <alignment horizontal="center" wrapText="1"/>
    </xf>
    <xf numFmtId="49" fontId="36" fillId="18" borderId="10" xfId="0" applyNumberFormat="1" applyFont="1" applyFill="1" applyBorder="1" applyAlignment="1">
      <alignment horizontal="center"/>
    </xf>
    <xf numFmtId="0" fontId="30" fillId="34" borderId="10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center" wrapText="1"/>
    </xf>
    <xf numFmtId="49" fontId="36" fillId="34" borderId="10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wrapText="1"/>
    </xf>
    <xf numFmtId="0" fontId="30" fillId="33" borderId="10" xfId="0" applyFont="1" applyFill="1" applyBorder="1" applyAlignment="1">
      <alignment horizontal="center" wrapText="1"/>
    </xf>
    <xf numFmtId="2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horizontal="left" wrapText="1"/>
    </xf>
    <xf numFmtId="0" fontId="30" fillId="18" borderId="10" xfId="0" applyFont="1" applyFill="1" applyBorder="1" applyAlignment="1">
      <alignment wrapText="1"/>
    </xf>
    <xf numFmtId="0" fontId="30" fillId="34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1" fontId="30" fillId="4" borderId="10" xfId="0" applyNumberFormat="1" applyFont="1" applyFill="1" applyBorder="1" applyAlignment="1">
      <alignment horizontal="left" vertical="center" wrapText="1"/>
    </xf>
    <xf numFmtId="0" fontId="36" fillId="4" borderId="10" xfId="0" applyFont="1" applyFill="1" applyBorder="1" applyAlignment="1">
      <alignment horizontal="center"/>
    </xf>
    <xf numFmtId="2" fontId="32" fillId="18" borderId="10" xfId="0" applyNumberFormat="1" applyFont="1" applyFill="1" applyBorder="1" applyAlignment="1">
      <alignment horizontal="center"/>
    </xf>
    <xf numFmtId="2" fontId="32" fillId="34" borderId="10" xfId="0" applyNumberFormat="1" applyFont="1" applyFill="1" applyBorder="1" applyAlignment="1">
      <alignment horizontal="center"/>
    </xf>
    <xf numFmtId="49" fontId="36" fillId="4" borderId="10" xfId="0" applyNumberFormat="1" applyFont="1" applyFill="1" applyBorder="1" applyAlignment="1">
      <alignment horizontal="center" wrapText="1"/>
    </xf>
    <xf numFmtId="49" fontId="36" fillId="18" borderId="10" xfId="0" applyNumberFormat="1" applyFont="1" applyFill="1" applyBorder="1" applyAlignment="1">
      <alignment horizontal="center" wrapText="1"/>
    </xf>
    <xf numFmtId="0" fontId="30" fillId="34" borderId="10" xfId="0" applyNumberFormat="1" applyFont="1" applyFill="1" applyBorder="1" applyAlignment="1">
      <alignment horizontal="left" wrapText="1"/>
    </xf>
    <xf numFmtId="49" fontId="36" fillId="34" borderId="10" xfId="0" applyNumberFormat="1" applyFont="1" applyFill="1" applyBorder="1" applyAlignment="1">
      <alignment horizontal="center" wrapText="1"/>
    </xf>
    <xf numFmtId="0" fontId="32" fillId="33" borderId="10" xfId="0" applyFont="1" applyFill="1" applyBorder="1" applyAlignment="1">
      <alignment wrapText="1"/>
    </xf>
    <xf numFmtId="49" fontId="36" fillId="33" borderId="10" xfId="0" applyNumberFormat="1" applyFont="1" applyFill="1" applyBorder="1" applyAlignment="1">
      <alignment horizontal="center" wrapText="1"/>
    </xf>
    <xf numFmtId="49" fontId="36" fillId="32" borderId="10" xfId="0" applyNumberFormat="1" applyFont="1" applyFill="1" applyBorder="1" applyAlignment="1">
      <alignment horizontal="center" wrapText="1"/>
    </xf>
    <xf numFmtId="49" fontId="30" fillId="34" borderId="10" xfId="0" applyNumberFormat="1" applyFont="1" applyFill="1" applyBorder="1" applyAlignment="1">
      <alignment horizontal="left" wrapText="1"/>
    </xf>
    <xf numFmtId="49" fontId="30" fillId="33" borderId="10" xfId="0" applyNumberFormat="1" applyFont="1" applyFill="1" applyBorder="1" applyAlignment="1">
      <alignment/>
    </xf>
    <xf numFmtId="0" fontId="30" fillId="34" borderId="10" xfId="0" applyNumberFormat="1" applyFont="1" applyFill="1" applyBorder="1" applyAlignment="1">
      <alignment wrapText="1"/>
    </xf>
    <xf numFmtId="1" fontId="30" fillId="18" borderId="10" xfId="0" applyNumberFormat="1" applyFont="1" applyFill="1" applyBorder="1" applyAlignment="1">
      <alignment horizontal="left" vertical="center" wrapText="1"/>
    </xf>
    <xf numFmtId="1" fontId="30" fillId="34" borderId="10" xfId="0" applyNumberFormat="1" applyFont="1" applyFill="1" applyBorder="1" applyAlignment="1">
      <alignment horizontal="left" vertical="center" wrapText="1"/>
    </xf>
    <xf numFmtId="49" fontId="30" fillId="18" borderId="10" xfId="0" applyNumberFormat="1" applyFont="1" applyFill="1" applyBorder="1" applyAlignment="1">
      <alignment horizontal="left"/>
    </xf>
    <xf numFmtId="49" fontId="30" fillId="34" borderId="10" xfId="0" applyNumberFormat="1" applyFont="1" applyFill="1" applyBorder="1" applyAlignment="1">
      <alignment horizontal="left"/>
    </xf>
    <xf numFmtId="49" fontId="30" fillId="33" borderId="10" xfId="0" applyNumberFormat="1" applyFont="1" applyFill="1" applyBorder="1" applyAlignment="1">
      <alignment horizontal="left"/>
    </xf>
    <xf numFmtId="49" fontId="45" fillId="35" borderId="10" xfId="0" applyNumberFormat="1" applyFont="1" applyFill="1" applyBorder="1" applyAlignment="1">
      <alignment horizontal="left" vertical="center" wrapText="1"/>
    </xf>
    <xf numFmtId="49" fontId="45" fillId="35" borderId="10" xfId="0" applyNumberFormat="1" applyFont="1" applyFill="1" applyBorder="1" applyAlignment="1">
      <alignment horizontal="center" wrapText="1"/>
    </xf>
    <xf numFmtId="0" fontId="36" fillId="35" borderId="10" xfId="0" applyFont="1" applyFill="1" applyBorder="1" applyAlignment="1">
      <alignment horizontal="center"/>
    </xf>
    <xf numFmtId="2" fontId="30" fillId="35" borderId="10" xfId="0" applyNumberFormat="1" applyFont="1" applyFill="1" applyBorder="1" applyAlignment="1">
      <alignment horizontal="center" wrapText="1"/>
    </xf>
    <xf numFmtId="49" fontId="30" fillId="4" borderId="10" xfId="0" applyNumberFormat="1" applyFont="1" applyFill="1" applyBorder="1" applyAlignment="1">
      <alignment vertical="center" wrapText="1"/>
    </xf>
    <xf numFmtId="49" fontId="30" fillId="4" borderId="10" xfId="0" applyNumberFormat="1" applyFont="1" applyFill="1" applyBorder="1" applyAlignment="1">
      <alignment horizontal="center" wrapText="1"/>
    </xf>
    <xf numFmtId="2" fontId="30" fillId="4" borderId="10" xfId="0" applyNumberFormat="1" applyFont="1" applyFill="1" applyBorder="1" applyAlignment="1">
      <alignment horizontal="center" wrapText="1"/>
    </xf>
    <xf numFmtId="2" fontId="30" fillId="18" borderId="10" xfId="54" applyNumberFormat="1" applyFont="1" applyFill="1" applyBorder="1" applyAlignment="1" applyProtection="1">
      <alignment horizontal="left" wrapText="1"/>
      <protection hidden="1"/>
    </xf>
    <xf numFmtId="49" fontId="30" fillId="18" borderId="10" xfId="0" applyNumberFormat="1" applyFont="1" applyFill="1" applyBorder="1" applyAlignment="1">
      <alignment horizontal="center" wrapText="1"/>
    </xf>
    <xf numFmtId="0" fontId="43" fillId="18" borderId="10" xfId="0" applyFont="1" applyFill="1" applyBorder="1" applyAlignment="1">
      <alignment horizontal="center"/>
    </xf>
    <xf numFmtId="2" fontId="30" fillId="18" borderId="10" xfId="0" applyNumberFormat="1" applyFont="1" applyFill="1" applyBorder="1" applyAlignment="1">
      <alignment horizontal="center" wrapText="1"/>
    </xf>
    <xf numFmtId="2" fontId="30" fillId="32" borderId="10" xfId="54" applyNumberFormat="1" applyFont="1" applyFill="1" applyBorder="1" applyAlignment="1" applyProtection="1">
      <alignment horizontal="left" wrapText="1"/>
      <protection hidden="1"/>
    </xf>
    <xf numFmtId="49" fontId="30" fillId="32" borderId="10" xfId="0" applyNumberFormat="1" applyFont="1" applyFill="1" applyBorder="1" applyAlignment="1">
      <alignment horizontal="center" wrapText="1"/>
    </xf>
    <xf numFmtId="49" fontId="30" fillId="32" borderId="10" xfId="0" applyNumberFormat="1" applyFont="1" applyFill="1" applyBorder="1" applyAlignment="1">
      <alignment horizontal="center"/>
    </xf>
    <xf numFmtId="0" fontId="43" fillId="32" borderId="10" xfId="0" applyFont="1" applyFill="1" applyBorder="1" applyAlignment="1">
      <alignment horizontal="center"/>
    </xf>
    <xf numFmtId="2" fontId="30" fillId="32" borderId="10" xfId="0" applyNumberFormat="1" applyFont="1" applyFill="1" applyBorder="1" applyAlignment="1">
      <alignment horizontal="center" wrapText="1"/>
    </xf>
    <xf numFmtId="2" fontId="32" fillId="32" borderId="10" xfId="54" applyNumberFormat="1" applyFont="1" applyFill="1" applyBorder="1" applyAlignment="1" applyProtection="1">
      <alignment horizontal="left" wrapText="1"/>
      <protection hidden="1"/>
    </xf>
    <xf numFmtId="49" fontId="30" fillId="35" borderId="10" xfId="0" applyNumberFormat="1" applyFont="1" applyFill="1" applyBorder="1" applyAlignment="1">
      <alignment horizontal="center" wrapText="1"/>
    </xf>
    <xf numFmtId="49" fontId="36" fillId="35" borderId="10" xfId="0" applyNumberFormat="1" applyFont="1" applyFill="1" applyBorder="1" applyAlignment="1">
      <alignment horizontal="center" wrapText="1"/>
    </xf>
    <xf numFmtId="49" fontId="32" fillId="4" borderId="10" xfId="0" applyNumberFormat="1" applyFont="1" applyFill="1" applyBorder="1" applyAlignment="1">
      <alignment horizontal="center" wrapText="1"/>
    </xf>
    <xf numFmtId="0" fontId="32" fillId="32" borderId="10" xfId="0" applyFont="1" applyFill="1" applyBorder="1" applyAlignment="1">
      <alignment horizontal="left" wrapText="1"/>
    </xf>
    <xf numFmtId="0" fontId="30" fillId="33" borderId="10" xfId="0" applyNumberFormat="1" applyFont="1" applyFill="1" applyBorder="1" applyAlignment="1">
      <alignment wrapText="1"/>
    </xf>
    <xf numFmtId="0" fontId="32" fillId="32" borderId="10" xfId="0" applyNumberFormat="1" applyFont="1" applyFill="1" applyBorder="1" applyAlignment="1">
      <alignment horizontal="center" wrapText="1"/>
    </xf>
    <xf numFmtId="49" fontId="30" fillId="18" borderId="10" xfId="0" applyNumberFormat="1" applyFont="1" applyFill="1" applyBorder="1" applyAlignment="1">
      <alignment horizontal="left" wrapText="1"/>
    </xf>
    <xf numFmtId="49" fontId="30" fillId="34" borderId="10" xfId="0" applyNumberFormat="1" applyFont="1" applyFill="1" applyBorder="1" applyAlignment="1">
      <alignment horizontal="center" wrapText="1"/>
    </xf>
    <xf numFmtId="0" fontId="30" fillId="33" borderId="10" xfId="0" applyNumberFormat="1" applyFont="1" applyFill="1" applyBorder="1" applyAlignment="1">
      <alignment horizontal="center" wrapText="1"/>
    </xf>
    <xf numFmtId="0" fontId="44" fillId="33" borderId="10" xfId="0" applyNumberFormat="1" applyFont="1" applyFill="1" applyBorder="1" applyAlignment="1">
      <alignment wrapText="1"/>
    </xf>
    <xf numFmtId="2" fontId="30" fillId="34" borderId="10" xfId="0" applyNumberFormat="1" applyFont="1" applyFill="1" applyBorder="1" applyAlignment="1">
      <alignment horizontal="left" wrapText="1"/>
    </xf>
    <xf numFmtId="2" fontId="30" fillId="34" borderId="10" xfId="0" applyNumberFormat="1" applyFont="1" applyFill="1" applyBorder="1" applyAlignment="1">
      <alignment horizontal="center" wrapText="1"/>
    </xf>
    <xf numFmtId="0" fontId="32" fillId="32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2" fontId="30" fillId="32" borderId="10" xfId="0" applyNumberFormat="1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0" fillId="34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left" vertical="center" wrapText="1"/>
    </xf>
    <xf numFmtId="0" fontId="32" fillId="32" borderId="10" xfId="53" applyNumberFormat="1" applyFont="1" applyFill="1" applyBorder="1" applyAlignment="1" applyProtection="1">
      <alignment horizontal="center" wrapText="1"/>
      <protection hidden="1"/>
    </xf>
    <xf numFmtId="0" fontId="36" fillId="32" borderId="10" xfId="53" applyNumberFormat="1" applyFont="1" applyFill="1" applyBorder="1" applyAlignment="1" applyProtection="1">
      <alignment horizontal="center" wrapText="1"/>
      <protection hidden="1"/>
    </xf>
    <xf numFmtId="0" fontId="44" fillId="33" borderId="10" xfId="0" applyFont="1" applyFill="1" applyBorder="1" applyAlignment="1">
      <alignment horizontal="left" vertical="center" wrapText="1"/>
    </xf>
    <xf numFmtId="0" fontId="30" fillId="32" borderId="10" xfId="53" applyNumberFormat="1" applyFont="1" applyFill="1" applyBorder="1" applyAlignment="1" applyProtection="1">
      <alignment horizontal="center" wrapText="1"/>
      <protection hidden="1"/>
    </xf>
    <xf numFmtId="0" fontId="43" fillId="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49" fontId="45" fillId="35" borderId="10" xfId="0" applyNumberFormat="1" applyFont="1" applyFill="1" applyBorder="1" applyAlignment="1">
      <alignment horizontal="right" wrapText="1"/>
    </xf>
    <xf numFmtId="49" fontId="47" fillId="35" borderId="10" xfId="0" applyNumberFormat="1" applyFont="1" applyFill="1" applyBorder="1" applyAlignment="1">
      <alignment horizontal="center" wrapText="1"/>
    </xf>
    <xf numFmtId="2" fontId="45" fillId="35" borderId="10" xfId="0" applyNumberFormat="1" applyFont="1" applyFill="1" applyBorder="1" applyAlignment="1">
      <alignment horizontal="center" wrapText="1"/>
    </xf>
    <xf numFmtId="49" fontId="30" fillId="4" borderId="10" xfId="0" applyNumberFormat="1" applyFont="1" applyFill="1" applyBorder="1" applyAlignment="1">
      <alignment horizontal="left" vertical="center" wrapText="1"/>
    </xf>
    <xf numFmtId="49" fontId="43" fillId="4" borderId="10" xfId="0" applyNumberFormat="1" applyFont="1" applyFill="1" applyBorder="1" applyAlignment="1">
      <alignment horizontal="center" wrapText="1"/>
    </xf>
    <xf numFmtId="49" fontId="30" fillId="33" borderId="10" xfId="0" applyNumberFormat="1" applyFont="1" applyFill="1" applyBorder="1" applyAlignment="1">
      <alignment wrapText="1"/>
    </xf>
    <xf numFmtId="0" fontId="43" fillId="18" borderId="10" xfId="0" applyFont="1" applyFill="1" applyBorder="1" applyAlignment="1">
      <alignment horizontal="center" wrapText="1"/>
    </xf>
    <xf numFmtId="0" fontId="32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36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44" fillId="36" borderId="10" xfId="0" applyNumberFormat="1" applyFont="1" applyFill="1" applyBorder="1" applyAlignment="1">
      <alignment horizontal="left" vertical="center" wrapText="1"/>
    </xf>
    <xf numFmtId="49" fontId="44" fillId="36" borderId="10" xfId="0" applyNumberFormat="1" applyFont="1" applyFill="1" applyBorder="1" applyAlignment="1">
      <alignment horizontal="center" vertical="center" wrapText="1"/>
    </xf>
    <xf numFmtId="49" fontId="30" fillId="36" borderId="10" xfId="0" applyNumberFormat="1" applyFont="1" applyFill="1" applyBorder="1" applyAlignment="1">
      <alignment horizontal="center" vertical="center" wrapText="1"/>
    </xf>
    <xf numFmtId="49" fontId="43" fillId="36" borderId="10" xfId="0" applyNumberFormat="1" applyFont="1" applyFill="1" applyBorder="1" applyAlignment="1">
      <alignment horizontal="center" vertical="center" wrapText="1"/>
    </xf>
    <xf numFmtId="2" fontId="30" fillId="36" borderId="10" xfId="0" applyNumberFormat="1" applyFont="1" applyFill="1" applyBorder="1" applyAlignment="1">
      <alignment horizontal="center" vertical="center" wrapText="1"/>
    </xf>
    <xf numFmtId="49" fontId="30" fillId="18" borderId="10" xfId="0" applyNumberFormat="1" applyFont="1" applyFill="1" applyBorder="1" applyAlignment="1">
      <alignment wrapText="1"/>
    </xf>
    <xf numFmtId="49" fontId="30" fillId="33" borderId="10" xfId="0" applyNumberFormat="1" applyFont="1" applyFill="1" applyBorder="1" applyAlignment="1">
      <alignment horizontal="center" wrapText="1"/>
    </xf>
    <xf numFmtId="49" fontId="44" fillId="36" borderId="10" xfId="0" applyNumberFormat="1" applyFont="1" applyFill="1" applyBorder="1" applyAlignment="1">
      <alignment wrapText="1"/>
    </xf>
    <xf numFmtId="49" fontId="44" fillId="36" borderId="10" xfId="0" applyNumberFormat="1" applyFont="1" applyFill="1" applyBorder="1" applyAlignment="1">
      <alignment horizontal="center"/>
    </xf>
    <xf numFmtId="49" fontId="48" fillId="36" borderId="10" xfId="0" applyNumberFormat="1" applyFont="1" applyFill="1" applyBorder="1" applyAlignment="1">
      <alignment horizontal="center"/>
    </xf>
    <xf numFmtId="49" fontId="30" fillId="34" borderId="10" xfId="0" applyNumberFormat="1" applyFont="1" applyFill="1" applyBorder="1" applyAlignment="1">
      <alignment wrapText="1"/>
    </xf>
    <xf numFmtId="2" fontId="44" fillId="33" borderId="10" xfId="0" applyNumberFormat="1" applyFont="1" applyFill="1" applyBorder="1" applyAlignment="1">
      <alignment wrapText="1"/>
    </xf>
    <xf numFmtId="0" fontId="32" fillId="0" borderId="10" xfId="0" applyFont="1" applyFill="1" applyBorder="1" applyAlignment="1">
      <alignment horizontal="left" wrapText="1"/>
    </xf>
    <xf numFmtId="0" fontId="30" fillId="4" borderId="10" xfId="0" applyFont="1" applyFill="1" applyBorder="1" applyAlignment="1">
      <alignment wrapText="1"/>
    </xf>
    <xf numFmtId="49" fontId="43" fillId="4" borderId="10" xfId="0" applyNumberFormat="1" applyFont="1" applyFill="1" applyBorder="1" applyAlignment="1">
      <alignment horizontal="center"/>
    </xf>
    <xf numFmtId="0" fontId="30" fillId="36" borderId="10" xfId="0" applyFont="1" applyFill="1" applyBorder="1" applyAlignment="1">
      <alignment wrapText="1"/>
    </xf>
    <xf numFmtId="49" fontId="30" fillId="36" borderId="10" xfId="0" applyNumberFormat="1" applyFont="1" applyFill="1" applyBorder="1" applyAlignment="1">
      <alignment horizontal="center"/>
    </xf>
    <xf numFmtId="49" fontId="43" fillId="36" borderId="10" xfId="0" applyNumberFormat="1" applyFont="1" applyFill="1" applyBorder="1" applyAlignment="1">
      <alignment horizontal="center"/>
    </xf>
    <xf numFmtId="2" fontId="30" fillId="36" borderId="10" xfId="0" applyNumberFormat="1" applyFont="1" applyFill="1" applyBorder="1" applyAlignment="1">
      <alignment horizontal="center"/>
    </xf>
    <xf numFmtId="1" fontId="49" fillId="35" borderId="10" xfId="0" applyNumberFormat="1" applyFont="1" applyFill="1" applyBorder="1" applyAlignment="1">
      <alignment horizontal="left" vertical="center" wrapText="1"/>
    </xf>
    <xf numFmtId="49" fontId="45" fillId="35" borderId="10" xfId="0" applyNumberFormat="1" applyFon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right" vertical="center" wrapText="1"/>
    </xf>
    <xf numFmtId="49" fontId="43" fillId="35" borderId="10" xfId="0" applyNumberFormat="1" applyFont="1" applyFill="1" applyBorder="1" applyAlignment="1">
      <alignment horizontal="center"/>
    </xf>
    <xf numFmtId="49" fontId="30" fillId="4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/>
    </xf>
    <xf numFmtId="49" fontId="10" fillId="4" borderId="10" xfId="0" applyNumberFormat="1" applyFont="1" applyFill="1" applyBorder="1" applyAlignment="1">
      <alignment horizontal="left" wrapText="1"/>
    </xf>
    <xf numFmtId="49" fontId="10" fillId="4" borderId="10" xfId="0" applyNumberFormat="1" applyFont="1" applyFill="1" applyBorder="1" applyAlignment="1">
      <alignment horizontal="center"/>
    </xf>
    <xf numFmtId="49" fontId="37" fillId="4" borderId="10" xfId="0" applyNumberFormat="1" applyFont="1" applyFill="1" applyBorder="1" applyAlignment="1">
      <alignment horizontal="center"/>
    </xf>
    <xf numFmtId="49" fontId="37" fillId="33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0" fillId="4" borderId="10" xfId="0" applyFont="1" applyFill="1" applyBorder="1" applyAlignment="1">
      <alignment horizontal="left" wrapText="1"/>
    </xf>
    <xf numFmtId="0" fontId="10" fillId="18" borderId="10" xfId="0" applyFont="1" applyFill="1" applyBorder="1" applyAlignment="1">
      <alignment horizontal="left" wrapText="1"/>
    </xf>
    <xf numFmtId="0" fontId="10" fillId="18" borderId="10" xfId="0" applyFont="1" applyFill="1" applyBorder="1" applyAlignment="1">
      <alignment horizontal="center" wrapText="1"/>
    </xf>
    <xf numFmtId="49" fontId="37" fillId="18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center" wrapText="1"/>
    </xf>
    <xf numFmtId="49" fontId="37" fillId="34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/>
    </xf>
    <xf numFmtId="0" fontId="10" fillId="18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wrapText="1"/>
    </xf>
    <xf numFmtId="0" fontId="37" fillId="32" borderId="10" xfId="0" applyFont="1" applyFill="1" applyBorder="1" applyAlignment="1">
      <alignment horizontal="center"/>
    </xf>
    <xf numFmtId="1" fontId="10" fillId="4" borderId="10" xfId="0" applyNumberFormat="1" applyFont="1" applyFill="1" applyBorder="1" applyAlignment="1">
      <alignment horizontal="left" vertical="center" wrapText="1"/>
    </xf>
    <xf numFmtId="0" fontId="37" fillId="4" borderId="10" xfId="0" applyFont="1" applyFill="1" applyBorder="1" applyAlignment="1">
      <alignment horizontal="center"/>
    </xf>
    <xf numFmtId="2" fontId="8" fillId="18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49" fontId="37" fillId="4" borderId="10" xfId="0" applyNumberFormat="1" applyFont="1" applyFill="1" applyBorder="1" applyAlignment="1">
      <alignment horizontal="center" wrapText="1"/>
    </xf>
    <xf numFmtId="0" fontId="10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0" fontId="8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10" fillId="34" borderId="10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/>
    </xf>
    <xf numFmtId="1" fontId="10" fillId="18" borderId="10" xfId="0" applyNumberFormat="1" applyFont="1" applyFill="1" applyBorder="1" applyAlignment="1">
      <alignment horizontal="left" vertical="center" wrapText="1"/>
    </xf>
    <xf numFmtId="1" fontId="10" fillId="34" borderId="10" xfId="0" applyNumberFormat="1" applyFont="1" applyFill="1" applyBorder="1" applyAlignment="1">
      <alignment horizontal="left" vertical="center" wrapText="1"/>
    </xf>
    <xf numFmtId="49" fontId="10" fillId="18" borderId="10" xfId="0" applyNumberFormat="1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49" fontId="9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wrapText="1"/>
    </xf>
    <xf numFmtId="49" fontId="10" fillId="4" borderId="10" xfId="0" applyNumberFormat="1" applyFont="1" applyFill="1" applyBorder="1" applyAlignment="1">
      <alignment vertical="center" wrapText="1"/>
    </xf>
    <xf numFmtId="49" fontId="10" fillId="4" borderId="10" xfId="0" applyNumberFormat="1" applyFont="1" applyFill="1" applyBorder="1" applyAlignment="1">
      <alignment horizontal="center" wrapText="1"/>
    </xf>
    <xf numFmtId="2" fontId="10" fillId="4" borderId="10" xfId="0" applyNumberFormat="1" applyFont="1" applyFill="1" applyBorder="1" applyAlignment="1">
      <alignment horizontal="center" wrapText="1"/>
    </xf>
    <xf numFmtId="49" fontId="10" fillId="18" borderId="10" xfId="0" applyNumberFormat="1" applyFont="1" applyFill="1" applyBorder="1" applyAlignment="1">
      <alignment horizontal="center" wrapText="1"/>
    </xf>
    <xf numFmtId="0" fontId="41" fillId="18" borderId="10" xfId="0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center" wrapText="1"/>
    </xf>
    <xf numFmtId="2" fontId="10" fillId="32" borderId="10" xfId="54" applyNumberFormat="1" applyFont="1" applyFill="1" applyBorder="1" applyAlignment="1" applyProtection="1">
      <alignment horizontal="left" wrapText="1"/>
      <protection hidden="1"/>
    </xf>
    <xf numFmtId="49" fontId="10" fillId="32" borderId="10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41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center" wrapText="1"/>
    </xf>
    <xf numFmtId="0" fontId="8" fillId="32" borderId="10" xfId="0" applyNumberFormat="1" applyFont="1" applyFill="1" applyBorder="1" applyAlignment="1">
      <alignment horizontal="center" wrapText="1"/>
    </xf>
    <xf numFmtId="0" fontId="50" fillId="33" borderId="10" xfId="0" applyNumberFormat="1" applyFont="1" applyFill="1" applyBorder="1" applyAlignment="1">
      <alignment wrapText="1"/>
    </xf>
    <xf numFmtId="2" fontId="10" fillId="34" borderId="10" xfId="0" applyNumberFormat="1" applyFont="1" applyFill="1" applyBorder="1" applyAlignment="1">
      <alignment horizontal="left" wrapText="1"/>
    </xf>
    <xf numFmtId="2" fontId="10" fillId="34" borderId="10" xfId="0" applyNumberFormat="1" applyFont="1" applyFill="1" applyBorder="1" applyAlignment="1">
      <alignment horizontal="center" wrapText="1"/>
    </xf>
    <xf numFmtId="2" fontId="37" fillId="35" borderId="10" xfId="0" applyNumberFormat="1" applyFont="1" applyFill="1" applyBorder="1" applyAlignment="1">
      <alignment horizontal="center"/>
    </xf>
    <xf numFmtId="2" fontId="37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2" borderId="10" xfId="53" applyNumberFormat="1" applyFont="1" applyFill="1" applyBorder="1" applyAlignment="1" applyProtection="1">
      <alignment horizontal="center" wrapText="1"/>
      <protection hidden="1"/>
    </xf>
    <xf numFmtId="0" fontId="8" fillId="32" borderId="10" xfId="53" applyNumberFormat="1" applyFont="1" applyFill="1" applyBorder="1" applyAlignment="1" applyProtection="1">
      <alignment horizontal="center" wrapText="1"/>
      <protection hidden="1"/>
    </xf>
    <xf numFmtId="0" fontId="50" fillId="33" borderId="10" xfId="0" applyFont="1" applyFill="1" applyBorder="1" applyAlignment="1">
      <alignment horizontal="left" vertical="center" wrapText="1"/>
    </xf>
    <xf numFmtId="0" fontId="37" fillId="32" borderId="10" xfId="53" applyNumberFormat="1" applyFont="1" applyFill="1" applyBorder="1" applyAlignment="1" applyProtection="1">
      <alignment horizontal="center" wrapText="1"/>
      <protection hidden="1"/>
    </xf>
    <xf numFmtId="0" fontId="41" fillId="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right" wrapText="1"/>
    </xf>
    <xf numFmtId="49" fontId="51" fillId="35" borderId="10" xfId="0" applyNumberFormat="1" applyFont="1" applyFill="1" applyBorder="1" applyAlignment="1">
      <alignment horizontal="center" wrapText="1"/>
    </xf>
    <xf numFmtId="2" fontId="9" fillId="35" borderId="10" xfId="0" applyNumberFormat="1" applyFont="1" applyFill="1" applyBorder="1" applyAlignment="1">
      <alignment horizont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41" fillId="4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wrapText="1"/>
    </xf>
    <xf numFmtId="0" fontId="41" fillId="18" borderId="10" xfId="0" applyFont="1" applyFill="1" applyBorder="1" applyAlignment="1">
      <alignment horizontal="center" wrapText="1"/>
    </xf>
    <xf numFmtId="0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37" fillId="32" borderId="10" xfId="53" applyNumberFormat="1" applyFont="1" applyFill="1" applyBorder="1" applyAlignment="1" applyProtection="1">
      <alignment horizontal="center" vertical="center" wrapText="1"/>
      <protection hidden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49" fontId="51" fillId="35" borderId="10" xfId="0" applyNumberFormat="1" applyFont="1" applyFill="1" applyBorder="1" applyAlignment="1">
      <alignment horizontal="right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41" fillId="4" borderId="10" xfId="0" applyNumberFormat="1" applyFont="1" applyFill="1" applyBorder="1" applyAlignment="1">
      <alignment horizontal="center"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49" fontId="50" fillId="36" borderId="10" xfId="0" applyNumberFormat="1" applyFont="1" applyFill="1" applyBorder="1" applyAlignment="1">
      <alignment horizontal="left" vertical="center" wrapText="1"/>
    </xf>
    <xf numFmtId="49" fontId="50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41" fillId="36" borderId="10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49" fontId="10" fillId="18" borderId="10" xfId="0" applyNumberFormat="1" applyFont="1" applyFill="1" applyBorder="1" applyAlignment="1">
      <alignment wrapText="1"/>
    </xf>
    <xf numFmtId="2" fontId="50" fillId="33" borderId="10" xfId="0" applyNumberFormat="1" applyFont="1" applyFill="1" applyBorder="1" applyAlignment="1">
      <alignment wrapText="1"/>
    </xf>
    <xf numFmtId="49" fontId="50" fillId="36" borderId="10" xfId="0" applyNumberFormat="1" applyFont="1" applyFill="1" applyBorder="1" applyAlignment="1">
      <alignment wrapText="1"/>
    </xf>
    <xf numFmtId="49" fontId="50" fillId="36" borderId="10" xfId="0" applyNumberFormat="1" applyFont="1" applyFill="1" applyBorder="1" applyAlignment="1">
      <alignment horizontal="center"/>
    </xf>
    <xf numFmtId="49" fontId="52" fillId="36" borderId="10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1" fillId="4" borderId="10" xfId="0" applyNumberFormat="1" applyFont="1" applyFill="1" applyBorder="1" applyAlignment="1">
      <alignment horizontal="center"/>
    </xf>
    <xf numFmtId="1" fontId="11" fillId="35" borderId="10" xfId="0" applyNumberFormat="1" applyFont="1" applyFill="1" applyBorder="1" applyAlignment="1">
      <alignment horizontal="left" vertical="center" wrapText="1"/>
    </xf>
    <xf numFmtId="49" fontId="41" fillId="35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wrapText="1"/>
    </xf>
    <xf numFmtId="49" fontId="10" fillId="36" borderId="10" xfId="0" applyNumberFormat="1" applyFont="1" applyFill="1" applyBorder="1" applyAlignment="1">
      <alignment horizontal="center"/>
    </xf>
    <xf numFmtId="49" fontId="41" fillId="36" borderId="10" xfId="0" applyNumberFormat="1" applyFont="1" applyFill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53" fillId="37" borderId="10" xfId="54" applyNumberFormat="1" applyFont="1" applyFill="1" applyBorder="1" applyAlignment="1" applyProtection="1">
      <alignment horizontal="left" vertical="center" wrapText="1"/>
      <protection hidden="1"/>
    </xf>
    <xf numFmtId="174" fontId="53" fillId="37" borderId="10" xfId="54" applyNumberFormat="1" applyFont="1" applyFill="1" applyBorder="1" applyAlignment="1" applyProtection="1">
      <alignment horizontal="center"/>
      <protection hidden="1"/>
    </xf>
    <xf numFmtId="2" fontId="53" fillId="37" borderId="11" xfId="54" applyNumberFormat="1" applyFont="1" applyFill="1" applyBorder="1" applyAlignment="1" applyProtection="1">
      <alignment horizontal="right"/>
      <protection hidden="1"/>
    </xf>
    <xf numFmtId="2" fontId="53" fillId="37" borderId="17" xfId="54" applyNumberFormat="1" applyFont="1" applyFill="1" applyBorder="1" applyAlignment="1" applyProtection="1">
      <alignment horizontal="center"/>
      <protection hidden="1"/>
    </xf>
    <xf numFmtId="2" fontId="53" fillId="37" borderId="12" xfId="54" applyNumberFormat="1" applyFont="1" applyFill="1" applyBorder="1" applyAlignment="1" applyProtection="1">
      <alignment horizontal="center"/>
      <protection hidden="1"/>
    </xf>
    <xf numFmtId="0" fontId="53" fillId="37" borderId="10" xfId="54" applyNumberFormat="1" applyFont="1" applyFill="1" applyBorder="1" applyAlignment="1" applyProtection="1">
      <alignment horizontal="center"/>
      <protection hidden="1"/>
    </xf>
    <xf numFmtId="169" fontId="30" fillId="37" borderId="10" xfId="53" applyNumberFormat="1" applyFont="1" applyFill="1" applyBorder="1" applyAlignment="1">
      <alignment horizontal="center"/>
      <protection/>
    </xf>
    <xf numFmtId="0" fontId="54" fillId="0" borderId="10" xfId="54" applyNumberFormat="1" applyFont="1" applyFill="1" applyBorder="1" applyAlignment="1" applyProtection="1">
      <alignment horizontal="left" vertical="center" wrapText="1"/>
      <protection hidden="1"/>
    </xf>
    <xf numFmtId="174" fontId="54" fillId="0" borderId="10" xfId="54" applyNumberFormat="1" applyFont="1" applyFill="1" applyBorder="1" applyAlignment="1" applyProtection="1">
      <alignment horizontal="center"/>
      <protection hidden="1"/>
    </xf>
    <xf numFmtId="2" fontId="54" fillId="0" borderId="11" xfId="54" applyNumberFormat="1" applyFont="1" applyFill="1" applyBorder="1" applyAlignment="1" applyProtection="1">
      <alignment horizontal="right"/>
      <protection hidden="1"/>
    </xf>
    <xf numFmtId="2" fontId="54" fillId="0" borderId="17" xfId="54" applyNumberFormat="1" applyFont="1" applyFill="1" applyBorder="1" applyAlignment="1" applyProtection="1">
      <alignment horizontal="center"/>
      <protection hidden="1"/>
    </xf>
    <xf numFmtId="2" fontId="54" fillId="0" borderId="12" xfId="54" applyNumberFormat="1" applyFont="1" applyFill="1" applyBorder="1" applyAlignment="1" applyProtection="1">
      <alignment horizontal="center"/>
      <protection hidden="1"/>
    </xf>
    <xf numFmtId="0" fontId="54" fillId="0" borderId="10" xfId="54" applyNumberFormat="1" applyFont="1" applyFill="1" applyBorder="1" applyAlignment="1" applyProtection="1">
      <alignment horizontal="center"/>
      <protection hidden="1"/>
    </xf>
    <xf numFmtId="169" fontId="32" fillId="0" borderId="10" xfId="53" applyNumberFormat="1" applyFont="1" applyFill="1" applyBorder="1" applyAlignment="1">
      <alignment horizontal="center"/>
      <protection/>
    </xf>
    <xf numFmtId="176" fontId="54" fillId="0" borderId="10" xfId="54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>
      <alignment/>
    </xf>
    <xf numFmtId="0" fontId="10" fillId="4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9" fontId="30" fillId="18" borderId="10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49" fontId="32" fillId="33" borderId="10" xfId="0" applyNumberFormat="1" applyFont="1" applyFill="1" applyBorder="1" applyAlignment="1">
      <alignment horizontal="center" wrapText="1"/>
    </xf>
    <xf numFmtId="0" fontId="32" fillId="33" borderId="10" xfId="0" applyFont="1" applyFill="1" applyBorder="1" applyAlignment="1">
      <alignment horizontal="center" wrapText="1"/>
    </xf>
    <xf numFmtId="1" fontId="30" fillId="18" borderId="10" xfId="0" applyNumberFormat="1" applyFont="1" applyFill="1" applyBorder="1" applyAlignment="1">
      <alignment horizontal="center" vertical="center" wrapText="1"/>
    </xf>
    <xf numFmtId="1" fontId="30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5" applyNumberFormat="1" applyFont="1" applyFill="1" applyBorder="1" applyAlignment="1" applyProtection="1">
      <alignment horizontal="centerContinuous" vertical="center" wrapText="1"/>
      <protection/>
    </xf>
    <xf numFmtId="172" fontId="10" fillId="0" borderId="10" xfId="65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>
      <alignment/>
    </xf>
    <xf numFmtId="49" fontId="8" fillId="32" borderId="0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0" fontId="30" fillId="18" borderId="13" xfId="0" applyFont="1" applyFill="1" applyBorder="1" applyAlignment="1">
      <alignment horizontal="left" wrapText="1"/>
    </xf>
    <xf numFmtId="49" fontId="30" fillId="18" borderId="13" xfId="0" applyNumberFormat="1" applyFont="1" applyFill="1" applyBorder="1" applyAlignment="1">
      <alignment horizontal="center"/>
    </xf>
    <xf numFmtId="49" fontId="36" fillId="18" borderId="13" xfId="0" applyNumberFormat="1" applyFont="1" applyFill="1" applyBorder="1" applyAlignment="1">
      <alignment horizontal="center"/>
    </xf>
    <xf numFmtId="2" fontId="30" fillId="18" borderId="13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/>
    </xf>
    <xf numFmtId="0" fontId="24" fillId="13" borderId="10" xfId="0" applyFont="1" applyFill="1" applyBorder="1" applyAlignment="1">
      <alignment horizontal="center"/>
    </xf>
    <xf numFmtId="0" fontId="24" fillId="39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24" fillId="41" borderId="10" xfId="0" applyFont="1" applyFill="1" applyBorder="1" applyAlignment="1">
      <alignment horizontal="center"/>
    </xf>
    <xf numFmtId="0" fontId="8" fillId="15" borderId="10" xfId="53" applyNumberFormat="1" applyFont="1" applyFill="1" applyBorder="1" applyAlignment="1" applyProtection="1">
      <alignment horizontal="center" wrapText="1"/>
      <protection hidden="1"/>
    </xf>
    <xf numFmtId="0" fontId="8" fillId="38" borderId="10" xfId="53" applyNumberFormat="1" applyFont="1" applyFill="1" applyBorder="1" applyAlignment="1" applyProtection="1">
      <alignment horizontal="center" wrapText="1"/>
      <protection hidden="1"/>
    </xf>
    <xf numFmtId="0" fontId="8" fillId="13" borderId="10" xfId="53" applyNumberFormat="1" applyFont="1" applyFill="1" applyBorder="1" applyAlignment="1" applyProtection="1">
      <alignment horizontal="center" wrapText="1"/>
      <protection hidden="1"/>
    </xf>
    <xf numFmtId="0" fontId="8" fillId="24" borderId="10" xfId="53" applyNumberFormat="1" applyFont="1" applyFill="1" applyBorder="1" applyAlignment="1" applyProtection="1">
      <alignment horizontal="center" wrapText="1"/>
      <protection hidden="1"/>
    </xf>
    <xf numFmtId="0" fontId="8" fillId="12" borderId="10" xfId="53" applyNumberFormat="1" applyFont="1" applyFill="1" applyBorder="1" applyAlignment="1" applyProtection="1">
      <alignment horizontal="center" wrapText="1"/>
      <protection hidden="1"/>
    </xf>
    <xf numFmtId="2" fontId="53" fillId="37" borderId="10" xfId="54" applyNumberFormat="1" applyFont="1" applyFill="1" applyBorder="1" applyAlignment="1" applyProtection="1">
      <alignment horizontal="right"/>
      <protection hidden="1"/>
    </xf>
    <xf numFmtId="2" fontId="53" fillId="37" borderId="10" xfId="54" applyNumberFormat="1" applyFont="1" applyFill="1" applyBorder="1" applyAlignment="1" applyProtection="1">
      <alignment horizontal="center"/>
      <protection hidden="1"/>
    </xf>
    <xf numFmtId="2" fontId="54" fillId="0" borderId="10" xfId="54" applyNumberFormat="1" applyFont="1" applyFill="1" applyBorder="1" applyAlignment="1" applyProtection="1">
      <alignment horizontal="right"/>
      <protection hidden="1"/>
    </xf>
    <xf numFmtId="2" fontId="54" fillId="0" borderId="10" xfId="54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9" fillId="3" borderId="10" xfId="0" applyFont="1" applyFill="1" applyBorder="1" applyAlignment="1" applyProtection="1">
      <alignment horizont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49" fontId="21" fillId="3" borderId="10" xfId="0" applyNumberFormat="1" applyFont="1" applyFill="1" applyBorder="1" applyAlignment="1" applyProtection="1">
      <alignment horizontal="center" wrapText="1"/>
      <protection locked="0"/>
    </xf>
    <xf numFmtId="49" fontId="21" fillId="3" borderId="10" xfId="0" applyNumberFormat="1" applyFont="1" applyFill="1" applyBorder="1" applyAlignment="1" applyProtection="1">
      <alignment horizontal="center" textRotation="90" wrapText="1"/>
      <protection locked="0"/>
    </xf>
    <xf numFmtId="49" fontId="24" fillId="3" borderId="10" xfId="0" applyNumberFormat="1" applyFont="1" applyFill="1" applyBorder="1" applyAlignment="1" applyProtection="1">
      <alignment horizontal="center" textRotation="90" wrapText="1"/>
      <protection locked="0"/>
    </xf>
    <xf numFmtId="2" fontId="28" fillId="3" borderId="10" xfId="65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49" fontId="21" fillId="32" borderId="10" xfId="0" applyNumberFormat="1" applyFont="1" applyFill="1" applyBorder="1" applyAlignment="1" applyProtection="1">
      <alignment horizontal="center" textRotation="90" wrapText="1"/>
      <protection/>
    </xf>
    <xf numFmtId="0" fontId="8" fillId="9" borderId="10" xfId="53" applyNumberFormat="1" applyFont="1" applyFill="1" applyBorder="1" applyAlignment="1" applyProtection="1">
      <alignment horizontal="center" wrapText="1"/>
      <protection hidden="1"/>
    </xf>
    <xf numFmtId="0" fontId="21" fillId="3" borderId="11" xfId="0" applyFont="1" applyFill="1" applyBorder="1" applyAlignment="1">
      <alignment horizontal="center"/>
    </xf>
    <xf numFmtId="2" fontId="21" fillId="3" borderId="12" xfId="0" applyNumberFormat="1" applyFont="1" applyFill="1" applyBorder="1" applyAlignment="1">
      <alignment horizontal="center"/>
    </xf>
    <xf numFmtId="174" fontId="54" fillId="0" borderId="16" xfId="54" applyNumberFormat="1" applyFont="1" applyFill="1" applyBorder="1" applyAlignment="1" applyProtection="1">
      <alignment horizontal="center"/>
      <protection hidden="1"/>
    </xf>
    <xf numFmtId="2" fontId="54" fillId="0" borderId="16" xfId="54" applyNumberFormat="1" applyFont="1" applyFill="1" applyBorder="1" applyAlignment="1" applyProtection="1">
      <alignment horizontal="right"/>
      <protection hidden="1"/>
    </xf>
    <xf numFmtId="2" fontId="54" fillId="0" borderId="16" xfId="54" applyNumberFormat="1" applyFont="1" applyFill="1" applyBorder="1" applyAlignment="1" applyProtection="1">
      <alignment horizontal="center"/>
      <protection hidden="1"/>
    </xf>
    <xf numFmtId="176" fontId="54" fillId="0" borderId="16" xfId="54" applyNumberFormat="1" applyFont="1" applyFill="1" applyBorder="1" applyAlignment="1" applyProtection="1">
      <alignment horizontal="center"/>
      <protection hidden="1"/>
    </xf>
    <xf numFmtId="49" fontId="43" fillId="18" borderId="13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Border="1" applyAlignment="1">
      <alignment horizontal="right" vertical="justify"/>
    </xf>
    <xf numFmtId="0" fontId="17" fillId="0" borderId="15" xfId="0" applyFont="1" applyBorder="1" applyAlignment="1">
      <alignment horizontal="right" vertical="justify"/>
    </xf>
    <xf numFmtId="0" fontId="16" fillId="0" borderId="0" xfId="0" applyFont="1" applyAlignment="1">
      <alignment horizont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49" fontId="28" fillId="32" borderId="10" xfId="0" applyNumberFormat="1" applyFont="1" applyFill="1" applyBorder="1" applyAlignment="1">
      <alignment horizontal="center" wrapText="1"/>
    </xf>
    <xf numFmtId="2" fontId="28" fillId="32" borderId="10" xfId="65" applyNumberFormat="1" applyFont="1" applyFill="1" applyBorder="1" applyAlignment="1">
      <alignment horizontal="center" wrapText="1"/>
    </xf>
    <xf numFmtId="169" fontId="13" fillId="0" borderId="0" xfId="56" applyNumberFormat="1" applyFont="1" applyFill="1" applyBorder="1" applyAlignment="1">
      <alignment horizontal="center" vertical="center" wrapText="1"/>
      <protection/>
    </xf>
    <xf numFmtId="169" fontId="29" fillId="0" borderId="15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horizontal="center" vertical="center" wrapText="1"/>
    </xf>
    <xf numFmtId="2" fontId="21" fillId="32" borderId="10" xfId="65" applyNumberFormat="1" applyFont="1" applyFill="1" applyBorder="1" applyAlignment="1">
      <alignment horizontal="center" wrapText="1"/>
    </xf>
    <xf numFmtId="0" fontId="4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21" fillId="32" borderId="10" xfId="0" applyNumberFormat="1" applyFont="1" applyFill="1" applyBorder="1" applyAlignment="1">
      <alignment horizontal="center" wrapText="1"/>
    </xf>
    <xf numFmtId="49" fontId="28" fillId="3" borderId="11" xfId="0" applyNumberFormat="1" applyFont="1" applyFill="1" applyBorder="1" applyAlignment="1">
      <alignment horizontal="center" textRotation="90" wrapText="1"/>
    </xf>
    <xf numFmtId="49" fontId="28" fillId="3" borderId="17" xfId="0" applyNumberFormat="1" applyFont="1" applyFill="1" applyBorder="1" applyAlignment="1">
      <alignment horizontal="center" textRotation="90" wrapText="1"/>
    </xf>
    <xf numFmtId="49" fontId="28" fillId="3" borderId="12" xfId="0" applyNumberFormat="1" applyFont="1" applyFill="1" applyBorder="1" applyAlignment="1">
      <alignment horizontal="center" textRotation="90" wrapText="1"/>
    </xf>
    <xf numFmtId="49" fontId="21" fillId="3" borderId="11" xfId="0" applyNumberFormat="1" applyFont="1" applyFill="1" applyBorder="1" applyAlignment="1">
      <alignment horizontal="center"/>
    </xf>
    <xf numFmtId="49" fontId="21" fillId="3" borderId="17" xfId="0" applyNumberFormat="1" applyFont="1" applyFill="1" applyBorder="1" applyAlignment="1">
      <alignment horizontal="center"/>
    </xf>
    <xf numFmtId="49" fontId="21" fillId="3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16" xfId="0" applyFont="1" applyBorder="1" applyAlignment="1">
      <alignment horizontal="center" textRotation="180"/>
    </xf>
    <xf numFmtId="0" fontId="10" fillId="0" borderId="13" xfId="0" applyFont="1" applyBorder="1" applyAlignment="1">
      <alignment horizontal="center" textRotation="180"/>
    </xf>
    <xf numFmtId="0" fontId="28" fillId="32" borderId="16" xfId="0" applyFont="1" applyFill="1" applyBorder="1" applyAlignment="1">
      <alignment horizontal="center" vertical="center"/>
    </xf>
    <xf numFmtId="0" fontId="28" fillId="32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 applyProtection="1">
      <alignment horizontal="center" wrapText="1"/>
      <protection/>
    </xf>
    <xf numFmtId="0" fontId="9" fillId="0" borderId="16" xfId="0" applyFont="1" applyBorder="1" applyAlignment="1" applyProtection="1">
      <alignment horizontal="center" textRotation="90"/>
      <protection/>
    </xf>
    <xf numFmtId="0" fontId="9" fillId="0" borderId="13" xfId="0" applyFont="1" applyBorder="1" applyAlignment="1" applyProtection="1">
      <alignment horizontal="center" textRotation="90"/>
      <protection/>
    </xf>
    <xf numFmtId="0" fontId="21" fillId="32" borderId="16" xfId="0" applyFont="1" applyFill="1" applyBorder="1" applyAlignment="1" applyProtection="1">
      <alignment horizontal="center" vertical="center"/>
      <protection/>
    </xf>
    <xf numFmtId="0" fontId="21" fillId="32" borderId="13" xfId="0" applyFont="1" applyFill="1" applyBorder="1" applyAlignment="1" applyProtection="1">
      <alignment horizontal="center" vertical="center"/>
      <protection/>
    </xf>
    <xf numFmtId="0" fontId="21" fillId="32" borderId="10" xfId="0" applyFont="1" applyFill="1" applyBorder="1" applyAlignment="1" applyProtection="1">
      <alignment horizontal="center" vertical="center" textRotation="90"/>
      <protection/>
    </xf>
    <xf numFmtId="49" fontId="21" fillId="32" borderId="10" xfId="0" applyNumberFormat="1" applyFont="1" applyFill="1" applyBorder="1" applyAlignment="1" applyProtection="1">
      <alignment horizontal="center" wrapText="1"/>
      <protection/>
    </xf>
    <xf numFmtId="2" fontId="21" fillId="32" borderId="10" xfId="65" applyNumberFormat="1" applyFont="1" applyFill="1" applyBorder="1" applyAlignment="1" applyProtection="1">
      <alignment horizontal="center" wrapText="1"/>
      <protection/>
    </xf>
    <xf numFmtId="49" fontId="21" fillId="3" borderId="10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Прил3" xfId="55"/>
    <cellStyle name="Обычный_сентябрь приложения к решению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59"/>
  <sheetViews>
    <sheetView zoomScale="85" zoomScaleNormal="85" zoomScalePageLayoutView="0" workbookViewId="0" topLeftCell="A1">
      <selection activeCell="I65" sqref="I65"/>
    </sheetView>
  </sheetViews>
  <sheetFormatPr defaultColWidth="9.140625" defaultRowHeight="12.75"/>
  <cols>
    <col min="2" max="2" width="28.00390625" style="0" customWidth="1"/>
    <col min="3" max="3" width="84.28125" style="0" customWidth="1"/>
  </cols>
  <sheetData>
    <row r="1" spans="1:3" ht="12.75">
      <c r="A1" s="39"/>
      <c r="B1" s="39"/>
      <c r="C1" s="40" t="s">
        <v>129</v>
      </c>
    </row>
    <row r="2" spans="1:3" ht="12.75">
      <c r="A2" s="546" t="s">
        <v>120</v>
      </c>
      <c r="B2" s="546"/>
      <c r="C2" s="546"/>
    </row>
    <row r="3" spans="1:3" ht="12.75">
      <c r="A3" s="546" t="s">
        <v>130</v>
      </c>
      <c r="B3" s="546"/>
      <c r="C3" s="546"/>
    </row>
    <row r="4" spans="1:3" ht="12.75">
      <c r="A4" s="546" t="s">
        <v>346</v>
      </c>
      <c r="B4" s="546"/>
      <c r="C4" s="546"/>
    </row>
    <row r="5" spans="1:3" ht="12.75">
      <c r="A5" s="546" t="s">
        <v>131</v>
      </c>
      <c r="B5" s="546"/>
      <c r="C5" s="546"/>
    </row>
    <row r="6" spans="1:3" ht="12.75" customHeight="1">
      <c r="A6" s="547" t="s">
        <v>132</v>
      </c>
      <c r="B6" s="547"/>
      <c r="C6" s="547"/>
    </row>
    <row r="7" spans="1:3" ht="24" customHeight="1">
      <c r="A7" s="548"/>
      <c r="B7" s="548"/>
      <c r="C7" s="548"/>
    </row>
    <row r="8" spans="1:3" ht="30.75" customHeight="1">
      <c r="A8" s="549" t="s">
        <v>133</v>
      </c>
      <c r="B8" s="550"/>
      <c r="C8" s="551" t="s">
        <v>134</v>
      </c>
    </row>
    <row r="9" spans="1:3" ht="12.75">
      <c r="A9" s="554" t="s">
        <v>135</v>
      </c>
      <c r="B9" s="555" t="s">
        <v>136</v>
      </c>
      <c r="C9" s="552"/>
    </row>
    <row r="10" spans="1:3" ht="25.5" customHeight="1">
      <c r="A10" s="554"/>
      <c r="B10" s="556"/>
      <c r="C10" s="553"/>
    </row>
    <row r="11" spans="1:3" ht="16.5" customHeight="1">
      <c r="A11" s="41" t="s">
        <v>137</v>
      </c>
      <c r="B11" s="560" t="s">
        <v>138</v>
      </c>
      <c r="C11" s="558"/>
    </row>
    <row r="12" spans="1:3" ht="15" customHeight="1">
      <c r="A12" s="42" t="s">
        <v>137</v>
      </c>
      <c r="B12" s="32" t="s">
        <v>139</v>
      </c>
      <c r="C12" s="43" t="s">
        <v>140</v>
      </c>
    </row>
    <row r="13" spans="1:3" ht="16.5" customHeight="1">
      <c r="A13" s="42" t="s">
        <v>137</v>
      </c>
      <c r="B13" s="32" t="s">
        <v>141</v>
      </c>
      <c r="C13" s="43" t="s">
        <v>142</v>
      </c>
    </row>
    <row r="14" spans="1:3" ht="16.5" customHeight="1">
      <c r="A14" s="42" t="s">
        <v>137</v>
      </c>
      <c r="B14" s="44" t="s">
        <v>143</v>
      </c>
      <c r="C14" s="43" t="s">
        <v>144</v>
      </c>
    </row>
    <row r="15" spans="1:3" ht="12.75">
      <c r="A15" s="42" t="s">
        <v>137</v>
      </c>
      <c r="B15" s="44" t="s">
        <v>145</v>
      </c>
      <c r="C15" s="43" t="s">
        <v>146</v>
      </c>
    </row>
    <row r="16" spans="1:3" ht="15" customHeight="1">
      <c r="A16" s="42" t="s">
        <v>137</v>
      </c>
      <c r="B16" s="45" t="s">
        <v>147</v>
      </c>
      <c r="C16" s="43" t="s">
        <v>148</v>
      </c>
    </row>
    <row r="17" spans="1:3" ht="12.75" customHeight="1">
      <c r="A17" s="551">
        <v>850</v>
      </c>
      <c r="B17" s="561" t="s">
        <v>149</v>
      </c>
      <c r="C17" s="562"/>
    </row>
    <row r="18" spans="1:3" ht="6" customHeight="1">
      <c r="A18" s="553"/>
      <c r="B18" s="563"/>
      <c r="C18" s="564"/>
    </row>
    <row r="19" spans="1:3" ht="12.75">
      <c r="A19" s="42" t="s">
        <v>150</v>
      </c>
      <c r="B19" s="45" t="s">
        <v>151</v>
      </c>
      <c r="C19" s="46" t="s">
        <v>152</v>
      </c>
    </row>
    <row r="20" spans="1:3" ht="15.75" customHeight="1">
      <c r="A20" s="47">
        <v>850</v>
      </c>
      <c r="B20" s="47" t="s">
        <v>153</v>
      </c>
      <c r="C20" s="46" t="s">
        <v>154</v>
      </c>
    </row>
    <row r="21" spans="1:3" ht="24" customHeight="1">
      <c r="A21" s="42" t="s">
        <v>150</v>
      </c>
      <c r="B21" s="45" t="s">
        <v>155</v>
      </c>
      <c r="C21" s="46" t="s">
        <v>156</v>
      </c>
    </row>
    <row r="22" spans="1:3" ht="18" customHeight="1">
      <c r="A22" s="42" t="s">
        <v>150</v>
      </c>
      <c r="B22" s="45" t="s">
        <v>157</v>
      </c>
      <c r="C22" s="46" t="s">
        <v>158</v>
      </c>
    </row>
    <row r="23" spans="1:3" ht="51">
      <c r="A23" s="42" t="s">
        <v>150</v>
      </c>
      <c r="B23" s="45" t="s">
        <v>159</v>
      </c>
      <c r="C23" s="46" t="s">
        <v>160</v>
      </c>
    </row>
    <row r="24" spans="1:3" ht="12.75" customHeight="1">
      <c r="A24" s="551">
        <v>851</v>
      </c>
      <c r="B24" s="561" t="s">
        <v>161</v>
      </c>
      <c r="C24" s="562"/>
    </row>
    <row r="25" spans="1:3" ht="3.75" customHeight="1">
      <c r="A25" s="565"/>
      <c r="B25" s="563"/>
      <c r="C25" s="564"/>
    </row>
    <row r="26" spans="1:3" ht="51" customHeight="1">
      <c r="A26" s="48" t="s">
        <v>162</v>
      </c>
      <c r="B26" s="49" t="s">
        <v>163</v>
      </c>
      <c r="C26" s="46" t="s">
        <v>164</v>
      </c>
    </row>
    <row r="27" spans="1:3" ht="26.25" customHeight="1">
      <c r="A27" s="48" t="s">
        <v>162</v>
      </c>
      <c r="B27" s="49" t="s">
        <v>165</v>
      </c>
      <c r="C27" s="46" t="s">
        <v>166</v>
      </c>
    </row>
    <row r="28" spans="1:3" ht="20.25" customHeight="1">
      <c r="A28" s="48" t="s">
        <v>162</v>
      </c>
      <c r="B28" s="47" t="s">
        <v>151</v>
      </c>
      <c r="C28" s="46" t="s">
        <v>152</v>
      </c>
    </row>
    <row r="29" spans="1:3" ht="15" customHeight="1">
      <c r="A29" s="50" t="s">
        <v>59</v>
      </c>
      <c r="B29" s="557" t="s">
        <v>167</v>
      </c>
      <c r="C29" s="558"/>
    </row>
    <row r="30" spans="1:3" ht="43.5" customHeight="1">
      <c r="A30" s="47">
        <v>871</v>
      </c>
      <c r="B30" s="47" t="s">
        <v>168</v>
      </c>
      <c r="C30" s="46" t="s">
        <v>169</v>
      </c>
    </row>
    <row r="31" spans="1:3" ht="44.25" customHeight="1">
      <c r="A31" s="47">
        <v>871</v>
      </c>
      <c r="B31" s="47" t="s">
        <v>170</v>
      </c>
      <c r="C31" s="46" t="s">
        <v>171</v>
      </c>
    </row>
    <row r="32" spans="1:3" ht="42.75" customHeight="1">
      <c r="A32" s="47">
        <v>871</v>
      </c>
      <c r="B32" s="47" t="s">
        <v>213</v>
      </c>
      <c r="C32" s="46" t="s">
        <v>214</v>
      </c>
    </row>
    <row r="33" spans="1:3" ht="44.25" customHeight="1">
      <c r="A33" s="47">
        <v>871</v>
      </c>
      <c r="B33" s="47" t="s">
        <v>215</v>
      </c>
      <c r="C33" s="46" t="s">
        <v>216</v>
      </c>
    </row>
    <row r="34" spans="1:3" ht="55.5" customHeight="1">
      <c r="A34" s="47">
        <v>871</v>
      </c>
      <c r="B34" s="47" t="s">
        <v>217</v>
      </c>
      <c r="C34" s="46" t="s">
        <v>218</v>
      </c>
    </row>
    <row r="35" spans="1:3" ht="30.75" customHeight="1">
      <c r="A35" s="47">
        <v>871</v>
      </c>
      <c r="B35" s="47" t="s">
        <v>219</v>
      </c>
      <c r="C35" s="46" t="s">
        <v>220</v>
      </c>
    </row>
    <row r="36" spans="1:3" ht="30.75" customHeight="1">
      <c r="A36" s="75">
        <v>871</v>
      </c>
      <c r="B36" s="75" t="s">
        <v>233</v>
      </c>
      <c r="C36" s="76" t="s">
        <v>234</v>
      </c>
    </row>
    <row r="37" spans="1:3" ht="19.5" customHeight="1">
      <c r="A37" s="47">
        <v>871</v>
      </c>
      <c r="B37" s="47" t="s">
        <v>151</v>
      </c>
      <c r="C37" s="46" t="s">
        <v>152</v>
      </c>
    </row>
    <row r="38" spans="1:3" ht="19.5" customHeight="1">
      <c r="A38" s="47">
        <v>871</v>
      </c>
      <c r="B38" s="47" t="s">
        <v>172</v>
      </c>
      <c r="C38" s="46" t="s">
        <v>173</v>
      </c>
    </row>
    <row r="39" spans="1:3" ht="24.75" customHeight="1">
      <c r="A39" s="48" t="s">
        <v>59</v>
      </c>
      <c r="B39" s="49" t="s">
        <v>174</v>
      </c>
      <c r="C39" s="51" t="s">
        <v>175</v>
      </c>
    </row>
    <row r="40" spans="1:3" ht="24.75" customHeight="1">
      <c r="A40" s="52">
        <v>871</v>
      </c>
      <c r="B40" s="52" t="s">
        <v>176</v>
      </c>
      <c r="C40" s="53" t="s">
        <v>177</v>
      </c>
    </row>
    <row r="41" spans="1:3" ht="42" customHeight="1">
      <c r="A41" s="52">
        <v>871</v>
      </c>
      <c r="B41" s="52" t="s">
        <v>178</v>
      </c>
      <c r="C41" s="53" t="s">
        <v>179</v>
      </c>
    </row>
    <row r="42" spans="1:3" ht="19.5" customHeight="1">
      <c r="A42" s="52" t="s">
        <v>59</v>
      </c>
      <c r="B42" s="52" t="s">
        <v>180</v>
      </c>
      <c r="C42" s="53" t="s">
        <v>181</v>
      </c>
    </row>
    <row r="43" spans="1:3" ht="18.75" customHeight="1">
      <c r="A43" s="52" t="s">
        <v>59</v>
      </c>
      <c r="B43" s="52" t="s">
        <v>182</v>
      </c>
      <c r="C43" s="53" t="s">
        <v>183</v>
      </c>
    </row>
    <row r="44" spans="1:3" ht="47.25" customHeight="1">
      <c r="A44" s="75">
        <v>871</v>
      </c>
      <c r="B44" s="75" t="s">
        <v>207</v>
      </c>
      <c r="C44" s="76" t="s">
        <v>222</v>
      </c>
    </row>
    <row r="45" spans="1:3" ht="18.75" customHeight="1">
      <c r="A45" s="75">
        <v>871</v>
      </c>
      <c r="B45" s="75" t="s">
        <v>223</v>
      </c>
      <c r="C45" s="76" t="s">
        <v>224</v>
      </c>
    </row>
    <row r="46" spans="1:3" ht="30.75" customHeight="1">
      <c r="A46" s="75">
        <v>871</v>
      </c>
      <c r="B46" s="75" t="s">
        <v>225</v>
      </c>
      <c r="C46" s="76" t="s">
        <v>226</v>
      </c>
    </row>
    <row r="47" spans="1:3" ht="40.5" customHeight="1">
      <c r="A47" s="75">
        <v>871</v>
      </c>
      <c r="B47" s="75" t="s">
        <v>227</v>
      </c>
      <c r="C47" s="76" t="s">
        <v>228</v>
      </c>
    </row>
    <row r="48" spans="1:3" ht="18.75" customHeight="1">
      <c r="A48" s="75">
        <v>871</v>
      </c>
      <c r="B48" s="75" t="s">
        <v>229</v>
      </c>
      <c r="C48" s="76" t="s">
        <v>230</v>
      </c>
    </row>
    <row r="49" spans="1:3" ht="42" customHeight="1">
      <c r="A49" s="75">
        <v>871</v>
      </c>
      <c r="B49" s="75" t="s">
        <v>231</v>
      </c>
      <c r="C49" s="76" t="s">
        <v>232</v>
      </c>
    </row>
    <row r="50" spans="1:3" ht="30" customHeight="1">
      <c r="A50" s="48" t="s">
        <v>59</v>
      </c>
      <c r="B50" s="49" t="s">
        <v>184</v>
      </c>
      <c r="C50" s="46" t="s">
        <v>185</v>
      </c>
    </row>
    <row r="51" spans="1:3" ht="30" customHeight="1">
      <c r="A51" s="48" t="s">
        <v>59</v>
      </c>
      <c r="B51" s="49" t="s">
        <v>186</v>
      </c>
      <c r="C51" s="46" t="s">
        <v>187</v>
      </c>
    </row>
    <row r="52" spans="1:3" ht="27" customHeight="1">
      <c r="A52" s="48" t="s">
        <v>59</v>
      </c>
      <c r="B52" s="70" t="s">
        <v>207</v>
      </c>
      <c r="C52" s="71" t="s">
        <v>208</v>
      </c>
    </row>
    <row r="53" spans="1:3" ht="18" customHeight="1">
      <c r="A53" s="48" t="s">
        <v>59</v>
      </c>
      <c r="B53" s="49" t="s">
        <v>189</v>
      </c>
      <c r="C53" s="54" t="s">
        <v>190</v>
      </c>
    </row>
    <row r="54" spans="1:3" ht="17.25" customHeight="1">
      <c r="A54" s="48" t="s">
        <v>59</v>
      </c>
      <c r="B54" s="49" t="s">
        <v>191</v>
      </c>
      <c r="C54" s="54" t="s">
        <v>192</v>
      </c>
    </row>
    <row r="55" spans="1:3" ht="15" customHeight="1">
      <c r="A55" s="48" t="s">
        <v>59</v>
      </c>
      <c r="B55" s="49" t="s">
        <v>193</v>
      </c>
      <c r="C55" s="55" t="s">
        <v>194</v>
      </c>
    </row>
    <row r="56" ht="14.25" customHeight="1" hidden="1"/>
    <row r="57" spans="1:3" ht="26.25" customHeight="1">
      <c r="A57" s="559" t="s">
        <v>195</v>
      </c>
      <c r="B57" s="559"/>
      <c r="C57" s="559"/>
    </row>
    <row r="58" ht="18" customHeight="1"/>
    <row r="59" spans="1:3" ht="38.25" customHeight="1">
      <c r="A59" s="559" t="s">
        <v>196</v>
      </c>
      <c r="B59" s="559"/>
      <c r="C59" s="559"/>
    </row>
  </sheetData>
  <sheetProtection/>
  <mergeCells count="17">
    <mergeCell ref="B29:C29"/>
    <mergeCell ref="A57:C57"/>
    <mergeCell ref="A59:C59"/>
    <mergeCell ref="B11:C11"/>
    <mergeCell ref="A17:A18"/>
    <mergeCell ref="B17:C18"/>
    <mergeCell ref="A24:A25"/>
    <mergeCell ref="B24:C25"/>
    <mergeCell ref="A2:C2"/>
    <mergeCell ref="A3:C3"/>
    <mergeCell ref="A4:C4"/>
    <mergeCell ref="A5:C5"/>
    <mergeCell ref="A6:C7"/>
    <mergeCell ref="A8:B8"/>
    <mergeCell ref="C8:C10"/>
    <mergeCell ref="A9:A10"/>
    <mergeCell ref="B9:B10"/>
  </mergeCells>
  <printOptions/>
  <pageMargins left="0.84" right="0.27" top="0.27" bottom="0.3" header="0.21" footer="0.2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124"/>
  <sheetViews>
    <sheetView showGridLines="0" zoomScalePageLayoutView="0" workbookViewId="0" topLeftCell="A1">
      <selection activeCell="K116" sqref="K116"/>
    </sheetView>
  </sheetViews>
  <sheetFormatPr defaultColWidth="9.140625" defaultRowHeight="12.75"/>
  <cols>
    <col min="1" max="1" width="2.00390625" style="0" customWidth="1"/>
    <col min="2" max="2" width="54.421875" style="0" customWidth="1"/>
    <col min="3" max="3" width="5.8515625" style="0" customWidth="1"/>
    <col min="4" max="4" width="3.7109375" style="0" customWidth="1"/>
    <col min="5" max="5" width="4.7109375" style="0" customWidth="1"/>
    <col min="6" max="6" width="4.8515625" style="0" customWidth="1"/>
    <col min="7" max="7" width="4.00390625" style="0" customWidth="1"/>
    <col min="8" max="8" width="4.421875" style="0" customWidth="1"/>
    <col min="9" max="9" width="7.28125" style="0" customWidth="1"/>
    <col min="10" max="10" width="7.7109375" style="0" customWidth="1"/>
  </cols>
  <sheetData>
    <row r="1" spans="1:11" ht="12.75">
      <c r="A1" s="1"/>
      <c r="B1" s="1"/>
      <c r="C1" s="1"/>
      <c r="D1" s="1"/>
      <c r="E1" s="1"/>
      <c r="F1" s="1"/>
      <c r="I1" s="1" t="s">
        <v>128</v>
      </c>
      <c r="J1" s="1"/>
      <c r="K1" s="1"/>
    </row>
    <row r="2" spans="1:11" ht="24.75" customHeight="1">
      <c r="A2" s="1"/>
      <c r="B2" s="5"/>
      <c r="C2" s="5"/>
      <c r="D2" s="5"/>
      <c r="E2" s="5"/>
      <c r="F2" s="5"/>
      <c r="G2" s="5"/>
      <c r="H2" s="5"/>
      <c r="I2" s="5"/>
      <c r="J2" s="14"/>
      <c r="K2" s="1"/>
    </row>
    <row r="3" spans="1:11" ht="40.5" customHeight="1">
      <c r="A3" s="1"/>
      <c r="B3" s="1"/>
      <c r="C3" s="1"/>
      <c r="D3" s="1"/>
      <c r="E3" s="619" t="s">
        <v>354</v>
      </c>
      <c r="F3" s="619"/>
      <c r="G3" s="619"/>
      <c r="H3" s="619"/>
      <c r="I3" s="619"/>
      <c r="J3" s="619"/>
      <c r="K3" s="5"/>
    </row>
    <row r="4" spans="1:11" ht="12.75">
      <c r="A4" s="1"/>
      <c r="B4" s="1"/>
      <c r="C4" s="1"/>
      <c r="D4" s="1"/>
      <c r="E4" s="576" t="s">
        <v>362</v>
      </c>
      <c r="F4" s="576"/>
      <c r="G4" s="576"/>
      <c r="H4" s="576"/>
      <c r="I4" s="576"/>
      <c r="J4" s="576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1.75" customHeight="1">
      <c r="A6" s="618" t="s">
        <v>363</v>
      </c>
      <c r="B6" s="618"/>
      <c r="C6" s="618"/>
      <c r="D6" s="618"/>
      <c r="E6" s="618"/>
      <c r="F6" s="618"/>
      <c r="G6" s="618"/>
      <c r="H6" s="618"/>
      <c r="I6" s="618"/>
      <c r="J6" s="618"/>
      <c r="K6" s="1"/>
    </row>
    <row r="7" spans="1:11" ht="14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1"/>
    </row>
    <row r="8" spans="2:10" ht="66" customHeight="1">
      <c r="B8" s="498" t="s">
        <v>61</v>
      </c>
      <c r="C8" s="499" t="s">
        <v>308</v>
      </c>
      <c r="D8" s="499"/>
      <c r="E8" s="499"/>
      <c r="F8" s="498" t="s">
        <v>238</v>
      </c>
      <c r="G8" s="500" t="s">
        <v>309</v>
      </c>
      <c r="H8" s="500" t="s">
        <v>310</v>
      </c>
      <c r="I8" s="498" t="s">
        <v>296</v>
      </c>
      <c r="J8" s="498" t="s">
        <v>298</v>
      </c>
    </row>
    <row r="9" spans="2:10" s="506" customFormat="1" ht="38.25" customHeight="1">
      <c r="B9" s="507" t="s">
        <v>294</v>
      </c>
      <c r="C9" s="508" t="s">
        <v>46</v>
      </c>
      <c r="D9" s="508"/>
      <c r="E9" s="508"/>
      <c r="F9" s="509"/>
      <c r="G9" s="508"/>
      <c r="H9" s="508"/>
      <c r="I9" s="510">
        <f>I10+I13+I20</f>
        <v>596.5</v>
      </c>
      <c r="J9" s="510">
        <f>J10+J13+J20</f>
        <v>495.2</v>
      </c>
    </row>
    <row r="10" spans="2:10" s="506" customFormat="1" ht="57" customHeight="1">
      <c r="B10" s="238" t="s">
        <v>388</v>
      </c>
      <c r="C10" s="225" t="s">
        <v>46</v>
      </c>
      <c r="D10" s="225" t="s">
        <v>243</v>
      </c>
      <c r="E10" s="225"/>
      <c r="F10" s="240"/>
      <c r="G10" s="225"/>
      <c r="H10" s="225"/>
      <c r="I10" s="227">
        <f>I11</f>
        <v>200</v>
      </c>
      <c r="J10" s="227">
        <f>J11</f>
        <v>100</v>
      </c>
    </row>
    <row r="11" spans="2:10" s="506" customFormat="1" ht="74.25">
      <c r="B11" s="241" t="s">
        <v>389</v>
      </c>
      <c r="C11" s="545" t="s">
        <v>46</v>
      </c>
      <c r="D11" s="244" t="s">
        <v>243</v>
      </c>
      <c r="E11" s="244" t="s">
        <v>283</v>
      </c>
      <c r="F11" s="249"/>
      <c r="G11" s="244" t="s">
        <v>46</v>
      </c>
      <c r="H11" s="244" t="s">
        <v>279</v>
      </c>
      <c r="I11" s="243">
        <f>I12</f>
        <v>200</v>
      </c>
      <c r="J11" s="243">
        <f>J12</f>
        <v>100</v>
      </c>
    </row>
    <row r="12" spans="2:10" s="506" customFormat="1" ht="12.75">
      <c r="B12" s="176" t="s">
        <v>369</v>
      </c>
      <c r="C12" s="180" t="s">
        <v>46</v>
      </c>
      <c r="D12" s="180" t="s">
        <v>243</v>
      </c>
      <c r="E12" s="180" t="s">
        <v>283</v>
      </c>
      <c r="F12" s="188" t="s">
        <v>368</v>
      </c>
      <c r="G12" s="180" t="s">
        <v>46</v>
      </c>
      <c r="H12" s="180" t="s">
        <v>279</v>
      </c>
      <c r="I12" s="181">
        <v>200</v>
      </c>
      <c r="J12" s="181">
        <v>100</v>
      </c>
    </row>
    <row r="13" spans="2:10" s="506" customFormat="1" ht="55.5" customHeight="1">
      <c r="B13" s="238" t="s">
        <v>442</v>
      </c>
      <c r="C13" s="225" t="s">
        <v>46</v>
      </c>
      <c r="D13" s="225" t="s">
        <v>255</v>
      </c>
      <c r="E13" s="225"/>
      <c r="F13" s="248"/>
      <c r="G13" s="225"/>
      <c r="H13" s="225"/>
      <c r="I13" s="227">
        <f>I14+I16+I18</f>
        <v>366.5</v>
      </c>
      <c r="J13" s="227">
        <f>J14+J16+J18</f>
        <v>375.2</v>
      </c>
    </row>
    <row r="14" spans="2:10" s="506" customFormat="1" ht="63.75">
      <c r="B14" s="245" t="s">
        <v>390</v>
      </c>
      <c r="C14" s="244" t="s">
        <v>46</v>
      </c>
      <c r="D14" s="244" t="s">
        <v>255</v>
      </c>
      <c r="E14" s="244" t="s">
        <v>284</v>
      </c>
      <c r="F14" s="249"/>
      <c r="G14" s="244" t="s">
        <v>46</v>
      </c>
      <c r="H14" s="244" t="s">
        <v>279</v>
      </c>
      <c r="I14" s="243">
        <f>I15</f>
        <v>356.2</v>
      </c>
      <c r="J14" s="243">
        <f>J15</f>
        <v>363.9</v>
      </c>
    </row>
    <row r="15" spans="2:10" s="506" customFormat="1" ht="12.75">
      <c r="B15" s="176" t="s">
        <v>369</v>
      </c>
      <c r="C15" s="180" t="s">
        <v>46</v>
      </c>
      <c r="D15" s="180" t="s">
        <v>255</v>
      </c>
      <c r="E15" s="180" t="s">
        <v>284</v>
      </c>
      <c r="F15" s="188" t="s">
        <v>368</v>
      </c>
      <c r="G15" s="180" t="s">
        <v>46</v>
      </c>
      <c r="H15" s="180" t="s">
        <v>279</v>
      </c>
      <c r="I15" s="181">
        <v>356.2</v>
      </c>
      <c r="J15" s="181">
        <v>363.9</v>
      </c>
    </row>
    <row r="16" spans="2:10" s="506" customFormat="1" ht="63.75">
      <c r="B16" s="245" t="s">
        <v>419</v>
      </c>
      <c r="C16" s="244" t="s">
        <v>46</v>
      </c>
      <c r="D16" s="244" t="s">
        <v>255</v>
      </c>
      <c r="E16" s="244" t="s">
        <v>286</v>
      </c>
      <c r="F16" s="230"/>
      <c r="G16" s="242" t="s">
        <v>51</v>
      </c>
      <c r="H16" s="242" t="s">
        <v>46</v>
      </c>
      <c r="I16" s="243">
        <f>I17</f>
        <v>1.2</v>
      </c>
      <c r="J16" s="243">
        <f>J17</f>
        <v>1.2</v>
      </c>
    </row>
    <row r="17" spans="2:10" s="506" customFormat="1" ht="12.75">
      <c r="B17" s="176" t="s">
        <v>369</v>
      </c>
      <c r="C17" s="180" t="s">
        <v>46</v>
      </c>
      <c r="D17" s="180" t="s">
        <v>255</v>
      </c>
      <c r="E17" s="298" t="s">
        <v>286</v>
      </c>
      <c r="F17" s="299">
        <v>240</v>
      </c>
      <c r="G17" s="298" t="s">
        <v>51</v>
      </c>
      <c r="H17" s="180" t="s">
        <v>46</v>
      </c>
      <c r="I17" s="178">
        <v>1.2</v>
      </c>
      <c r="J17" s="178">
        <v>1.2</v>
      </c>
    </row>
    <row r="18" spans="2:10" s="506" customFormat="1" ht="63.75">
      <c r="B18" s="245" t="s">
        <v>424</v>
      </c>
      <c r="C18" s="244" t="s">
        <v>46</v>
      </c>
      <c r="D18" s="244" t="s">
        <v>255</v>
      </c>
      <c r="E18" s="244" t="s">
        <v>286</v>
      </c>
      <c r="F18" s="301"/>
      <c r="G18" s="242" t="s">
        <v>51</v>
      </c>
      <c r="H18" s="242" t="s">
        <v>48</v>
      </c>
      <c r="I18" s="243">
        <f>I19</f>
        <v>9.1</v>
      </c>
      <c r="J18" s="243">
        <f>J19</f>
        <v>10.1</v>
      </c>
    </row>
    <row r="19" spans="2:10" s="506" customFormat="1" ht="12.75">
      <c r="B19" s="176" t="s">
        <v>369</v>
      </c>
      <c r="C19" s="180" t="s">
        <v>46</v>
      </c>
      <c r="D19" s="180" t="s">
        <v>255</v>
      </c>
      <c r="E19" s="298" t="s">
        <v>286</v>
      </c>
      <c r="F19" s="188" t="s">
        <v>368</v>
      </c>
      <c r="G19" s="298" t="s">
        <v>51</v>
      </c>
      <c r="H19" s="180" t="s">
        <v>48</v>
      </c>
      <c r="I19" s="181">
        <v>9.1</v>
      </c>
      <c r="J19" s="181">
        <v>10.1</v>
      </c>
    </row>
    <row r="20" spans="2:10" s="506" customFormat="1" ht="53.25">
      <c r="B20" s="238" t="s">
        <v>391</v>
      </c>
      <c r="C20" s="225" t="s">
        <v>46</v>
      </c>
      <c r="D20" s="225" t="s">
        <v>265</v>
      </c>
      <c r="E20" s="225"/>
      <c r="F20" s="248"/>
      <c r="G20" s="225"/>
      <c r="H20" s="225"/>
      <c r="I20" s="227">
        <f>I21</f>
        <v>30</v>
      </c>
      <c r="J20" s="227">
        <f>J21</f>
        <v>20</v>
      </c>
    </row>
    <row r="21" spans="2:10" s="506" customFormat="1" ht="74.25">
      <c r="B21" s="245" t="s">
        <v>392</v>
      </c>
      <c r="C21" s="244" t="s">
        <v>46</v>
      </c>
      <c r="D21" s="244" t="s">
        <v>265</v>
      </c>
      <c r="E21" s="244" t="s">
        <v>287</v>
      </c>
      <c r="F21" s="249"/>
      <c r="G21" s="244" t="s">
        <v>46</v>
      </c>
      <c r="H21" s="244" t="s">
        <v>279</v>
      </c>
      <c r="I21" s="243">
        <f>I22</f>
        <v>30</v>
      </c>
      <c r="J21" s="243">
        <f>J22</f>
        <v>20</v>
      </c>
    </row>
    <row r="22" spans="2:10" s="506" customFormat="1" ht="12.75">
      <c r="B22" s="176" t="s">
        <v>369</v>
      </c>
      <c r="C22" s="180" t="s">
        <v>46</v>
      </c>
      <c r="D22" s="180" t="s">
        <v>265</v>
      </c>
      <c r="E22" s="180" t="s">
        <v>287</v>
      </c>
      <c r="F22" s="215">
        <v>240</v>
      </c>
      <c r="G22" s="180" t="s">
        <v>46</v>
      </c>
      <c r="H22" s="180" t="s">
        <v>279</v>
      </c>
      <c r="I22" s="178">
        <v>30</v>
      </c>
      <c r="J22" s="178">
        <v>20</v>
      </c>
    </row>
    <row r="23" spans="2:10" ht="32.25">
      <c r="B23" s="235" t="s">
        <v>289</v>
      </c>
      <c r="C23" s="221" t="s">
        <v>48</v>
      </c>
      <c r="D23" s="221"/>
      <c r="E23" s="221"/>
      <c r="F23" s="237"/>
      <c r="G23" s="221"/>
      <c r="H23" s="221"/>
      <c r="I23" s="223">
        <f>I24</f>
        <v>1523.8</v>
      </c>
      <c r="J23" s="223">
        <f>J24</f>
        <v>1529.8</v>
      </c>
    </row>
    <row r="24" spans="2:10" ht="53.25">
      <c r="B24" s="238" t="s">
        <v>290</v>
      </c>
      <c r="C24" s="225" t="s">
        <v>48</v>
      </c>
      <c r="D24" s="225" t="s">
        <v>243</v>
      </c>
      <c r="E24" s="225"/>
      <c r="F24" s="240"/>
      <c r="G24" s="225" t="s">
        <v>46</v>
      </c>
      <c r="H24" s="225" t="s">
        <v>279</v>
      </c>
      <c r="I24" s="227">
        <f>I25</f>
        <v>1523.8</v>
      </c>
      <c r="J24" s="227">
        <f>J25</f>
        <v>1529.8</v>
      </c>
    </row>
    <row r="25" spans="2:10" ht="56.25">
      <c r="B25" s="232" t="s">
        <v>291</v>
      </c>
      <c r="C25" s="244" t="s">
        <v>48</v>
      </c>
      <c r="D25" s="244" t="s">
        <v>243</v>
      </c>
      <c r="E25" s="244" t="s">
        <v>281</v>
      </c>
      <c r="F25" s="230"/>
      <c r="G25" s="244" t="s">
        <v>46</v>
      </c>
      <c r="H25" s="244" t="s">
        <v>279</v>
      </c>
      <c r="I25" s="243">
        <f>I26+I27+I28</f>
        <v>1523.8</v>
      </c>
      <c r="J25" s="243">
        <f>J26+J27+J28</f>
        <v>1529.8</v>
      </c>
    </row>
    <row r="26" spans="2:10" ht="45">
      <c r="B26" s="179" t="s">
        <v>250</v>
      </c>
      <c r="C26" s="180" t="s">
        <v>48</v>
      </c>
      <c r="D26" s="180" t="s">
        <v>243</v>
      </c>
      <c r="E26" s="180" t="s">
        <v>281</v>
      </c>
      <c r="F26" s="188" t="s">
        <v>268</v>
      </c>
      <c r="G26" s="180" t="s">
        <v>46</v>
      </c>
      <c r="H26" s="180" t="s">
        <v>279</v>
      </c>
      <c r="I26" s="178">
        <v>1287.5</v>
      </c>
      <c r="J26" s="178">
        <v>1287.5</v>
      </c>
    </row>
    <row r="27" spans="2:10" ht="12.75">
      <c r="B27" s="176" t="s">
        <v>369</v>
      </c>
      <c r="C27" s="180" t="s">
        <v>48</v>
      </c>
      <c r="D27" s="180" t="s">
        <v>243</v>
      </c>
      <c r="E27" s="180" t="s">
        <v>281</v>
      </c>
      <c r="F27" s="188" t="s">
        <v>368</v>
      </c>
      <c r="G27" s="180" t="s">
        <v>46</v>
      </c>
      <c r="H27" s="180" t="s">
        <v>279</v>
      </c>
      <c r="I27" s="178">
        <v>234.3</v>
      </c>
      <c r="J27" s="178">
        <v>239.3</v>
      </c>
    </row>
    <row r="28" spans="2:10" ht="12.75">
      <c r="B28" s="182" t="s">
        <v>370</v>
      </c>
      <c r="C28" s="180" t="s">
        <v>48</v>
      </c>
      <c r="D28" s="180" t="s">
        <v>243</v>
      </c>
      <c r="E28" s="180" t="s">
        <v>281</v>
      </c>
      <c r="F28" s="188" t="s">
        <v>150</v>
      </c>
      <c r="G28" s="180" t="s">
        <v>46</v>
      </c>
      <c r="H28" s="180" t="s">
        <v>279</v>
      </c>
      <c r="I28" s="178">
        <v>2</v>
      </c>
      <c r="J28" s="178">
        <v>3</v>
      </c>
    </row>
    <row r="29" spans="2:10" s="506" customFormat="1" ht="42.75">
      <c r="B29" s="246" t="s">
        <v>332</v>
      </c>
      <c r="C29" s="221" t="s">
        <v>47</v>
      </c>
      <c r="D29" s="221"/>
      <c r="E29" s="221"/>
      <c r="F29" s="237"/>
      <c r="G29" s="221"/>
      <c r="H29" s="221"/>
      <c r="I29" s="223">
        <f>I30+I33+I36</f>
        <v>90</v>
      </c>
      <c r="J29" s="223">
        <f>J30+J33+J36</f>
        <v>90</v>
      </c>
    </row>
    <row r="30" spans="2:10" s="506" customFormat="1" ht="74.25">
      <c r="B30" s="263" t="s">
        <v>393</v>
      </c>
      <c r="C30" s="225" t="s">
        <v>47</v>
      </c>
      <c r="D30" s="225" t="s">
        <v>243</v>
      </c>
      <c r="E30" s="225"/>
      <c r="F30" s="240"/>
      <c r="G30" s="225" t="s">
        <v>47</v>
      </c>
      <c r="H30" s="225" t="s">
        <v>106</v>
      </c>
      <c r="I30" s="227">
        <f>I31</f>
        <v>50</v>
      </c>
      <c r="J30" s="227">
        <f>J31</f>
        <v>50</v>
      </c>
    </row>
    <row r="31" spans="2:10" s="506" customFormat="1" ht="84.75">
      <c r="B31" s="241" t="s">
        <v>394</v>
      </c>
      <c r="C31" s="244" t="s">
        <v>47</v>
      </c>
      <c r="D31" s="244" t="s">
        <v>243</v>
      </c>
      <c r="E31" s="244" t="s">
        <v>330</v>
      </c>
      <c r="F31" s="230"/>
      <c r="G31" s="244" t="s">
        <v>47</v>
      </c>
      <c r="H31" s="244" t="s">
        <v>106</v>
      </c>
      <c r="I31" s="243">
        <f>I32</f>
        <v>50</v>
      </c>
      <c r="J31" s="243">
        <f>J32</f>
        <v>50</v>
      </c>
    </row>
    <row r="32" spans="2:10" s="506" customFormat="1" ht="12.75">
      <c r="B32" s="176" t="s">
        <v>369</v>
      </c>
      <c r="C32" s="180" t="s">
        <v>47</v>
      </c>
      <c r="D32" s="180" t="s">
        <v>243</v>
      </c>
      <c r="E32" s="180" t="s">
        <v>330</v>
      </c>
      <c r="F32" s="188" t="s">
        <v>368</v>
      </c>
      <c r="G32" s="180" t="s">
        <v>47</v>
      </c>
      <c r="H32" s="180" t="s">
        <v>106</v>
      </c>
      <c r="I32" s="181">
        <v>50</v>
      </c>
      <c r="J32" s="181">
        <v>50</v>
      </c>
    </row>
    <row r="33" spans="2:10" s="506" customFormat="1" ht="53.25">
      <c r="B33" s="263" t="s">
        <v>395</v>
      </c>
      <c r="C33" s="225" t="s">
        <v>47</v>
      </c>
      <c r="D33" s="225" t="s">
        <v>255</v>
      </c>
      <c r="E33" s="225"/>
      <c r="F33" s="240"/>
      <c r="G33" s="225"/>
      <c r="H33" s="225"/>
      <c r="I33" s="227">
        <f>I34</f>
        <v>10</v>
      </c>
      <c r="J33" s="227">
        <f>J34</f>
        <v>10</v>
      </c>
    </row>
    <row r="34" spans="2:10" s="506" customFormat="1" ht="74.25">
      <c r="B34" s="241" t="s">
        <v>396</v>
      </c>
      <c r="C34" s="244" t="s">
        <v>47</v>
      </c>
      <c r="D34" s="244" t="s">
        <v>255</v>
      </c>
      <c r="E34" s="244" t="s">
        <v>331</v>
      </c>
      <c r="F34" s="230"/>
      <c r="G34" s="244" t="s">
        <v>47</v>
      </c>
      <c r="H34" s="244" t="s">
        <v>106</v>
      </c>
      <c r="I34" s="243">
        <f>I35</f>
        <v>10</v>
      </c>
      <c r="J34" s="243">
        <f>J35</f>
        <v>10</v>
      </c>
    </row>
    <row r="35" spans="2:10" s="506" customFormat="1" ht="12.75">
      <c r="B35" s="176" t="s">
        <v>369</v>
      </c>
      <c r="C35" s="177" t="s">
        <v>47</v>
      </c>
      <c r="D35" s="177" t="s">
        <v>255</v>
      </c>
      <c r="E35" s="177" t="s">
        <v>331</v>
      </c>
      <c r="F35" s="189" t="s">
        <v>368</v>
      </c>
      <c r="G35" s="177" t="s">
        <v>47</v>
      </c>
      <c r="H35" s="177" t="s">
        <v>106</v>
      </c>
      <c r="I35" s="178">
        <v>10</v>
      </c>
      <c r="J35" s="178">
        <v>10</v>
      </c>
    </row>
    <row r="36" spans="2:10" s="506" customFormat="1" ht="53.25">
      <c r="B36" s="247" t="s">
        <v>404</v>
      </c>
      <c r="C36" s="225" t="s">
        <v>47</v>
      </c>
      <c r="D36" s="225" t="s">
        <v>265</v>
      </c>
      <c r="E36" s="225"/>
      <c r="F36" s="240"/>
      <c r="G36" s="225"/>
      <c r="H36" s="225"/>
      <c r="I36" s="227">
        <f>I37+I39</f>
        <v>30</v>
      </c>
      <c r="J36" s="227">
        <f>J37+J39</f>
        <v>30</v>
      </c>
    </row>
    <row r="37" spans="2:10" s="506" customFormat="1" ht="74.25">
      <c r="B37" s="290" t="s">
        <v>405</v>
      </c>
      <c r="C37" s="244" t="s">
        <v>47</v>
      </c>
      <c r="D37" s="244" t="s">
        <v>265</v>
      </c>
      <c r="E37" s="244" t="s">
        <v>335</v>
      </c>
      <c r="F37" s="230"/>
      <c r="G37" s="244" t="s">
        <v>47</v>
      </c>
      <c r="H37" s="244" t="s">
        <v>334</v>
      </c>
      <c r="I37" s="243">
        <f>I38</f>
        <v>25</v>
      </c>
      <c r="J37" s="243">
        <f>J38</f>
        <v>25</v>
      </c>
    </row>
    <row r="38" spans="2:10" s="506" customFormat="1" ht="12.75">
      <c r="B38" s="176" t="s">
        <v>369</v>
      </c>
      <c r="C38" s="180" t="s">
        <v>47</v>
      </c>
      <c r="D38" s="180" t="s">
        <v>265</v>
      </c>
      <c r="E38" s="180" t="s">
        <v>335</v>
      </c>
      <c r="F38" s="189" t="s">
        <v>368</v>
      </c>
      <c r="G38" s="180" t="s">
        <v>47</v>
      </c>
      <c r="H38" s="180" t="s">
        <v>334</v>
      </c>
      <c r="I38" s="178">
        <v>25</v>
      </c>
      <c r="J38" s="178">
        <v>25</v>
      </c>
    </row>
    <row r="39" spans="2:10" s="506" customFormat="1" ht="63.75">
      <c r="B39" s="241" t="s">
        <v>406</v>
      </c>
      <c r="C39" s="244" t="s">
        <v>47</v>
      </c>
      <c r="D39" s="244" t="s">
        <v>265</v>
      </c>
      <c r="E39" s="244" t="s">
        <v>336</v>
      </c>
      <c r="F39" s="230"/>
      <c r="G39" s="244" t="s">
        <v>47</v>
      </c>
      <c r="H39" s="244" t="s">
        <v>334</v>
      </c>
      <c r="I39" s="243">
        <f>I40</f>
        <v>5</v>
      </c>
      <c r="J39" s="243">
        <f>J40</f>
        <v>5</v>
      </c>
    </row>
    <row r="40" spans="2:10" s="506" customFormat="1" ht="12.75">
      <c r="B40" s="176" t="s">
        <v>369</v>
      </c>
      <c r="C40" s="180" t="s">
        <v>47</v>
      </c>
      <c r="D40" s="180" t="s">
        <v>265</v>
      </c>
      <c r="E40" s="180" t="s">
        <v>336</v>
      </c>
      <c r="F40" s="189" t="s">
        <v>368</v>
      </c>
      <c r="G40" s="180" t="s">
        <v>47</v>
      </c>
      <c r="H40" s="180" t="s">
        <v>334</v>
      </c>
      <c r="I40" s="178">
        <v>5</v>
      </c>
      <c r="J40" s="178">
        <v>5</v>
      </c>
    </row>
    <row r="41" spans="2:10" s="506" customFormat="1" ht="21.75">
      <c r="B41" s="292" t="s">
        <v>450</v>
      </c>
      <c r="C41" s="221" t="s">
        <v>50</v>
      </c>
      <c r="D41" s="221" t="s">
        <v>407</v>
      </c>
      <c r="E41" s="221" t="s">
        <v>259</v>
      </c>
      <c r="F41" s="237"/>
      <c r="G41" s="221"/>
      <c r="H41" s="221"/>
      <c r="I41" s="223">
        <f>I42+I49</f>
        <v>1291</v>
      </c>
      <c r="J41" s="223">
        <f>J42+J49</f>
        <v>300</v>
      </c>
    </row>
    <row r="42" spans="2:10" s="506" customFormat="1" ht="42.75">
      <c r="B42" s="261" t="s">
        <v>451</v>
      </c>
      <c r="C42" s="225" t="s">
        <v>50</v>
      </c>
      <c r="D42" s="225" t="s">
        <v>243</v>
      </c>
      <c r="E42" s="225" t="s">
        <v>259</v>
      </c>
      <c r="F42" s="240"/>
      <c r="G42" s="293"/>
      <c r="H42" s="293"/>
      <c r="I42" s="227">
        <f>I43+I45+I47</f>
        <v>400</v>
      </c>
      <c r="J42" s="227">
        <f>J43+J45+J47</f>
        <v>200</v>
      </c>
    </row>
    <row r="43" spans="2:10" s="506" customFormat="1" ht="42.75">
      <c r="B43" s="290" t="s">
        <v>453</v>
      </c>
      <c r="C43" s="244" t="s">
        <v>50</v>
      </c>
      <c r="D43" s="244" t="s">
        <v>243</v>
      </c>
      <c r="E43" s="244" t="s">
        <v>341</v>
      </c>
      <c r="F43" s="230"/>
      <c r="G43" s="294" t="s">
        <v>50</v>
      </c>
      <c r="H43" s="294" t="s">
        <v>106</v>
      </c>
      <c r="I43" s="243">
        <f>I44</f>
        <v>400</v>
      </c>
      <c r="J43" s="243">
        <f>J44</f>
        <v>200</v>
      </c>
    </row>
    <row r="44" spans="2:10" s="506" customFormat="1" ht="12.75">
      <c r="B44" s="176" t="s">
        <v>369</v>
      </c>
      <c r="C44" s="180" t="s">
        <v>50</v>
      </c>
      <c r="D44" s="180" t="s">
        <v>243</v>
      </c>
      <c r="E44" s="180" t="s">
        <v>341</v>
      </c>
      <c r="F44" s="188" t="s">
        <v>368</v>
      </c>
      <c r="G44" s="291" t="s">
        <v>50</v>
      </c>
      <c r="H44" s="291" t="s">
        <v>106</v>
      </c>
      <c r="I44" s="181">
        <v>400</v>
      </c>
      <c r="J44" s="181">
        <v>200</v>
      </c>
    </row>
    <row r="45" spans="2:10" s="506" customFormat="1" ht="74.25" hidden="1">
      <c r="B45" s="295" t="s">
        <v>410</v>
      </c>
      <c r="C45" s="244" t="s">
        <v>50</v>
      </c>
      <c r="D45" s="244" t="s">
        <v>243</v>
      </c>
      <c r="E45" s="244" t="s">
        <v>408</v>
      </c>
      <c r="F45" s="230"/>
      <c r="G45" s="294" t="s">
        <v>50</v>
      </c>
      <c r="H45" s="294" t="s">
        <v>106</v>
      </c>
      <c r="I45" s="243">
        <f>I46</f>
        <v>0</v>
      </c>
      <c r="J45" s="243">
        <f>J46</f>
        <v>0</v>
      </c>
    </row>
    <row r="46" spans="2:10" s="506" customFormat="1" ht="12.75" hidden="1">
      <c r="B46" s="176" t="s">
        <v>369</v>
      </c>
      <c r="C46" s="180" t="s">
        <v>50</v>
      </c>
      <c r="D46" s="180" t="s">
        <v>243</v>
      </c>
      <c r="E46" s="180" t="s">
        <v>408</v>
      </c>
      <c r="F46" s="188" t="s">
        <v>368</v>
      </c>
      <c r="G46" s="291" t="s">
        <v>50</v>
      </c>
      <c r="H46" s="291" t="s">
        <v>106</v>
      </c>
      <c r="I46" s="181"/>
      <c r="J46" s="181"/>
    </row>
    <row r="47" spans="2:10" s="506" customFormat="1" ht="63.75" hidden="1">
      <c r="B47" s="295" t="s">
        <v>411</v>
      </c>
      <c r="C47" s="244" t="s">
        <v>50</v>
      </c>
      <c r="D47" s="244" t="s">
        <v>243</v>
      </c>
      <c r="E47" s="244" t="s">
        <v>409</v>
      </c>
      <c r="F47" s="230"/>
      <c r="G47" s="294" t="s">
        <v>50</v>
      </c>
      <c r="H47" s="294" t="s">
        <v>106</v>
      </c>
      <c r="I47" s="243">
        <f>I48</f>
        <v>0</v>
      </c>
      <c r="J47" s="243">
        <f>J48</f>
        <v>0</v>
      </c>
    </row>
    <row r="48" spans="2:10" s="506" customFormat="1" ht="12.75" hidden="1">
      <c r="B48" s="176" t="s">
        <v>369</v>
      </c>
      <c r="C48" s="180" t="s">
        <v>50</v>
      </c>
      <c r="D48" s="180" t="s">
        <v>243</v>
      </c>
      <c r="E48" s="180" t="s">
        <v>409</v>
      </c>
      <c r="F48" s="188" t="s">
        <v>368</v>
      </c>
      <c r="G48" s="291" t="s">
        <v>50</v>
      </c>
      <c r="H48" s="291" t="s">
        <v>106</v>
      </c>
      <c r="I48" s="181"/>
      <c r="J48" s="181"/>
    </row>
    <row r="49" spans="2:10" s="506" customFormat="1" ht="53.25">
      <c r="B49" s="296" t="s">
        <v>452</v>
      </c>
      <c r="C49" s="225" t="s">
        <v>50</v>
      </c>
      <c r="D49" s="225" t="s">
        <v>255</v>
      </c>
      <c r="E49" s="225"/>
      <c r="F49" s="240"/>
      <c r="G49" s="297"/>
      <c r="H49" s="297"/>
      <c r="I49" s="227">
        <f>I50+I52+I54</f>
        <v>891</v>
      </c>
      <c r="J49" s="227">
        <f>J50+J52+J54</f>
        <v>100</v>
      </c>
    </row>
    <row r="50" spans="2:10" s="506" customFormat="1" ht="95.25">
      <c r="B50" s="290" t="s">
        <v>455</v>
      </c>
      <c r="C50" s="244" t="s">
        <v>50</v>
      </c>
      <c r="D50" s="244" t="s">
        <v>255</v>
      </c>
      <c r="E50" s="244" t="s">
        <v>343</v>
      </c>
      <c r="F50" s="230"/>
      <c r="G50" s="294" t="s">
        <v>50</v>
      </c>
      <c r="H50" s="294" t="s">
        <v>106</v>
      </c>
      <c r="I50" s="243">
        <f>I51</f>
        <v>150</v>
      </c>
      <c r="J50" s="243">
        <f>J51</f>
        <v>0</v>
      </c>
    </row>
    <row r="51" spans="2:10" s="506" customFormat="1" ht="12.75">
      <c r="B51" s="176" t="s">
        <v>369</v>
      </c>
      <c r="C51" s="180" t="s">
        <v>50</v>
      </c>
      <c r="D51" s="180" t="s">
        <v>255</v>
      </c>
      <c r="E51" s="180" t="s">
        <v>343</v>
      </c>
      <c r="F51" s="188" t="s">
        <v>368</v>
      </c>
      <c r="G51" s="291" t="s">
        <v>50</v>
      </c>
      <c r="H51" s="291" t="s">
        <v>106</v>
      </c>
      <c r="I51" s="181">
        <v>150</v>
      </c>
      <c r="J51" s="181">
        <v>0</v>
      </c>
    </row>
    <row r="52" spans="2:10" s="506" customFormat="1" ht="84.75">
      <c r="B52" s="290" t="s">
        <v>456</v>
      </c>
      <c r="C52" s="244" t="s">
        <v>50</v>
      </c>
      <c r="D52" s="244" t="s">
        <v>255</v>
      </c>
      <c r="E52" s="244" t="s">
        <v>344</v>
      </c>
      <c r="F52" s="230"/>
      <c r="G52" s="294" t="s">
        <v>50</v>
      </c>
      <c r="H52" s="294" t="s">
        <v>106</v>
      </c>
      <c r="I52" s="243">
        <f>I53</f>
        <v>741</v>
      </c>
      <c r="J52" s="243">
        <f>J53</f>
        <v>100</v>
      </c>
    </row>
    <row r="53" spans="2:10" s="506" customFormat="1" ht="12.75">
      <c r="B53" s="176" t="s">
        <v>369</v>
      </c>
      <c r="C53" s="180" t="s">
        <v>50</v>
      </c>
      <c r="D53" s="180" t="s">
        <v>255</v>
      </c>
      <c r="E53" s="180" t="s">
        <v>344</v>
      </c>
      <c r="F53" s="188" t="s">
        <v>368</v>
      </c>
      <c r="G53" s="291" t="s">
        <v>50</v>
      </c>
      <c r="H53" s="291" t="s">
        <v>106</v>
      </c>
      <c r="I53" s="178">
        <v>741</v>
      </c>
      <c r="J53" s="178">
        <v>100</v>
      </c>
    </row>
    <row r="54" spans="2:10" ht="63.75" hidden="1">
      <c r="B54" s="410" t="s">
        <v>301</v>
      </c>
      <c r="C54" s="152" t="s">
        <v>50</v>
      </c>
      <c r="D54" s="152" t="s">
        <v>255</v>
      </c>
      <c r="E54" s="152" t="s">
        <v>412</v>
      </c>
      <c r="F54" s="349"/>
      <c r="G54" s="408" t="s">
        <v>50</v>
      </c>
      <c r="H54" s="408" t="s">
        <v>106</v>
      </c>
      <c r="I54" s="153">
        <f>I55</f>
        <v>0</v>
      </c>
      <c r="J54" s="153">
        <f>J55</f>
        <v>0</v>
      </c>
    </row>
    <row r="55" spans="2:10" ht="12.75" hidden="1">
      <c r="B55" s="352" t="s">
        <v>369</v>
      </c>
      <c r="C55" s="111" t="s">
        <v>50</v>
      </c>
      <c r="D55" s="111" t="s">
        <v>255</v>
      </c>
      <c r="E55" s="111" t="s">
        <v>412</v>
      </c>
      <c r="F55" s="208" t="s">
        <v>368</v>
      </c>
      <c r="G55" s="409" t="s">
        <v>50</v>
      </c>
      <c r="H55" s="409" t="s">
        <v>106</v>
      </c>
      <c r="I55" s="112"/>
      <c r="J55" s="112"/>
    </row>
    <row r="56" spans="2:10" s="506" customFormat="1" ht="32.25">
      <c r="B56" s="246" t="s">
        <v>463</v>
      </c>
      <c r="C56" s="221" t="s">
        <v>51</v>
      </c>
      <c r="D56" s="221"/>
      <c r="E56" s="221"/>
      <c r="F56" s="237"/>
      <c r="G56" s="236"/>
      <c r="H56" s="236"/>
      <c r="I56" s="223">
        <f>I57+I60+I63+I66</f>
        <v>1714.2</v>
      </c>
      <c r="J56" s="223">
        <f>J57+J60+J63+J66</f>
        <v>1614.2</v>
      </c>
    </row>
    <row r="57" spans="2:10" s="506" customFormat="1" ht="63.75">
      <c r="B57" s="247" t="s">
        <v>414</v>
      </c>
      <c r="C57" s="225" t="s">
        <v>51</v>
      </c>
      <c r="D57" s="225" t="s">
        <v>243</v>
      </c>
      <c r="E57" s="225" t="s">
        <v>259</v>
      </c>
      <c r="F57" s="240"/>
      <c r="G57" s="239" t="s">
        <v>51</v>
      </c>
      <c r="H57" s="239" t="s">
        <v>46</v>
      </c>
      <c r="I57" s="227">
        <f>I58</f>
        <v>50</v>
      </c>
      <c r="J57" s="227">
        <f>J58</f>
        <v>50</v>
      </c>
    </row>
    <row r="58" spans="2:10" s="506" customFormat="1" ht="63.75">
      <c r="B58" s="241" t="s">
        <v>415</v>
      </c>
      <c r="C58" s="244" t="s">
        <v>51</v>
      </c>
      <c r="D58" s="244" t="s">
        <v>243</v>
      </c>
      <c r="E58" s="244" t="s">
        <v>462</v>
      </c>
      <c r="F58" s="230"/>
      <c r="G58" s="242" t="s">
        <v>51</v>
      </c>
      <c r="H58" s="242" t="s">
        <v>46</v>
      </c>
      <c r="I58" s="243">
        <f>I59</f>
        <v>50</v>
      </c>
      <c r="J58" s="243">
        <f>J59</f>
        <v>50</v>
      </c>
    </row>
    <row r="59" spans="2:10" s="506" customFormat="1" ht="12.75">
      <c r="B59" s="176" t="s">
        <v>369</v>
      </c>
      <c r="C59" s="180" t="s">
        <v>51</v>
      </c>
      <c r="D59" s="180" t="s">
        <v>243</v>
      </c>
      <c r="E59" s="180" t="s">
        <v>462</v>
      </c>
      <c r="F59" s="188" t="s">
        <v>368</v>
      </c>
      <c r="G59" s="298" t="s">
        <v>51</v>
      </c>
      <c r="H59" s="298" t="s">
        <v>46</v>
      </c>
      <c r="I59" s="181">
        <v>50</v>
      </c>
      <c r="J59" s="181">
        <v>50</v>
      </c>
    </row>
    <row r="60" spans="2:10" s="506" customFormat="1" ht="63.75">
      <c r="B60" s="247" t="s">
        <v>416</v>
      </c>
      <c r="C60" s="225" t="s">
        <v>51</v>
      </c>
      <c r="D60" s="225" t="s">
        <v>255</v>
      </c>
      <c r="E60" s="225" t="s">
        <v>259</v>
      </c>
      <c r="F60" s="240"/>
      <c r="G60" s="239" t="s">
        <v>51</v>
      </c>
      <c r="H60" s="239" t="s">
        <v>46</v>
      </c>
      <c r="I60" s="227">
        <f>I61</f>
        <v>50</v>
      </c>
      <c r="J60" s="227">
        <f>J61</f>
        <v>50</v>
      </c>
    </row>
    <row r="61" spans="2:10" s="506" customFormat="1" ht="63.75">
      <c r="B61" s="241" t="s">
        <v>417</v>
      </c>
      <c r="C61" s="244" t="s">
        <v>51</v>
      </c>
      <c r="D61" s="244" t="s">
        <v>255</v>
      </c>
      <c r="E61" s="244" t="s">
        <v>462</v>
      </c>
      <c r="F61" s="230"/>
      <c r="G61" s="242" t="s">
        <v>51</v>
      </c>
      <c r="H61" s="242" t="s">
        <v>46</v>
      </c>
      <c r="I61" s="243">
        <f>I62</f>
        <v>50</v>
      </c>
      <c r="J61" s="243">
        <f>J62</f>
        <v>50</v>
      </c>
    </row>
    <row r="62" spans="2:10" s="506" customFormat="1" ht="12.75">
      <c r="B62" s="176" t="s">
        <v>369</v>
      </c>
      <c r="C62" s="180" t="s">
        <v>51</v>
      </c>
      <c r="D62" s="180" t="s">
        <v>255</v>
      </c>
      <c r="E62" s="180" t="s">
        <v>462</v>
      </c>
      <c r="F62" s="188" t="s">
        <v>368</v>
      </c>
      <c r="G62" s="298" t="s">
        <v>51</v>
      </c>
      <c r="H62" s="298" t="s">
        <v>46</v>
      </c>
      <c r="I62" s="181">
        <v>50</v>
      </c>
      <c r="J62" s="181">
        <v>50</v>
      </c>
    </row>
    <row r="63" spans="2:10" s="506" customFormat="1" ht="63.75">
      <c r="B63" s="247" t="s">
        <v>464</v>
      </c>
      <c r="C63" s="225" t="s">
        <v>51</v>
      </c>
      <c r="D63" s="225" t="s">
        <v>265</v>
      </c>
      <c r="E63" s="225" t="s">
        <v>259</v>
      </c>
      <c r="F63" s="240"/>
      <c r="G63" s="239" t="s">
        <v>51</v>
      </c>
      <c r="H63" s="239" t="s">
        <v>46</v>
      </c>
      <c r="I63" s="227">
        <f>I64</f>
        <v>1514.2</v>
      </c>
      <c r="J63" s="227">
        <f>J64</f>
        <v>1514.2</v>
      </c>
    </row>
    <row r="64" spans="2:10" s="506" customFormat="1" ht="74.25">
      <c r="B64" s="241" t="s">
        <v>421</v>
      </c>
      <c r="C64" s="244" t="s">
        <v>51</v>
      </c>
      <c r="D64" s="244" t="s">
        <v>265</v>
      </c>
      <c r="E64" s="244" t="s">
        <v>420</v>
      </c>
      <c r="F64" s="230"/>
      <c r="G64" s="242" t="s">
        <v>51</v>
      </c>
      <c r="H64" s="242" t="s">
        <v>46</v>
      </c>
      <c r="I64" s="243">
        <f>I65</f>
        <v>1514.2</v>
      </c>
      <c r="J64" s="243">
        <f>J65</f>
        <v>1514.2</v>
      </c>
    </row>
    <row r="65" spans="2:10" s="506" customFormat="1" ht="12.75">
      <c r="B65" s="176" t="s">
        <v>369</v>
      </c>
      <c r="C65" s="180" t="s">
        <v>51</v>
      </c>
      <c r="D65" s="180" t="s">
        <v>265</v>
      </c>
      <c r="E65" s="180" t="s">
        <v>420</v>
      </c>
      <c r="F65" s="188" t="s">
        <v>150</v>
      </c>
      <c r="G65" s="298" t="s">
        <v>51</v>
      </c>
      <c r="H65" s="298" t="s">
        <v>46</v>
      </c>
      <c r="I65" s="181">
        <v>1514.2</v>
      </c>
      <c r="J65" s="181">
        <v>1514.2</v>
      </c>
    </row>
    <row r="66" spans="2:10" s="506" customFormat="1" ht="53.25">
      <c r="B66" s="238" t="s">
        <v>2</v>
      </c>
      <c r="C66" s="225" t="s">
        <v>51</v>
      </c>
      <c r="D66" s="225" t="s">
        <v>0</v>
      </c>
      <c r="E66" s="225" t="s">
        <v>259</v>
      </c>
      <c r="F66" s="226"/>
      <c r="G66" s="239" t="s">
        <v>51</v>
      </c>
      <c r="H66" s="239" t="s">
        <v>48</v>
      </c>
      <c r="I66" s="227">
        <f>I67</f>
        <v>100</v>
      </c>
      <c r="J66" s="227">
        <f>J67</f>
        <v>0</v>
      </c>
    </row>
    <row r="67" spans="2:10" s="506" customFormat="1" ht="63.75">
      <c r="B67" s="245" t="s">
        <v>3</v>
      </c>
      <c r="C67" s="244" t="s">
        <v>51</v>
      </c>
      <c r="D67" s="244" t="s">
        <v>0</v>
      </c>
      <c r="E67" s="244" t="s">
        <v>1</v>
      </c>
      <c r="F67" s="301"/>
      <c r="G67" s="242" t="s">
        <v>51</v>
      </c>
      <c r="H67" s="242" t="s">
        <v>48</v>
      </c>
      <c r="I67" s="243">
        <f>I68</f>
        <v>100</v>
      </c>
      <c r="J67" s="243">
        <f>J68</f>
        <v>0</v>
      </c>
    </row>
    <row r="68" spans="2:10" s="506" customFormat="1" ht="12.75">
      <c r="B68" s="176" t="s">
        <v>369</v>
      </c>
      <c r="C68" s="302" t="s">
        <v>51</v>
      </c>
      <c r="D68" s="302" t="s">
        <v>0</v>
      </c>
      <c r="E68" s="302" t="s">
        <v>1</v>
      </c>
      <c r="F68" s="299">
        <v>240</v>
      </c>
      <c r="G68" s="302" t="s">
        <v>51</v>
      </c>
      <c r="H68" s="302" t="s">
        <v>48</v>
      </c>
      <c r="I68" s="178">
        <v>100</v>
      </c>
      <c r="J68" s="178">
        <v>0</v>
      </c>
    </row>
    <row r="69" spans="2:10" s="506" customFormat="1" ht="21.75">
      <c r="B69" s="246" t="s">
        <v>9</v>
      </c>
      <c r="C69" s="221" t="s">
        <v>118</v>
      </c>
      <c r="D69" s="221"/>
      <c r="E69" s="221"/>
      <c r="F69" s="222"/>
      <c r="G69" s="236"/>
      <c r="H69" s="236"/>
      <c r="I69" s="223">
        <f>I70+I75+I82+I85+I88</f>
        <v>7246.9</v>
      </c>
      <c r="J69" s="223">
        <f>J70+J75+J82+J85+J88</f>
        <v>7063</v>
      </c>
    </row>
    <row r="70" spans="2:10" s="506" customFormat="1" ht="42">
      <c r="B70" s="303" t="s">
        <v>10</v>
      </c>
      <c r="C70" s="225" t="s">
        <v>118</v>
      </c>
      <c r="D70" s="225" t="s">
        <v>243</v>
      </c>
      <c r="E70" s="225"/>
      <c r="F70" s="226"/>
      <c r="G70" s="239"/>
      <c r="H70" s="239"/>
      <c r="I70" s="227">
        <f>I71+I73</f>
        <v>1260</v>
      </c>
      <c r="J70" s="227">
        <f>J71+J73</f>
        <v>1210</v>
      </c>
    </row>
    <row r="71" spans="2:10" s="506" customFormat="1" ht="52.5">
      <c r="B71" s="304" t="s">
        <v>11</v>
      </c>
      <c r="C71" s="244" t="s">
        <v>118</v>
      </c>
      <c r="D71" s="244" t="s">
        <v>243</v>
      </c>
      <c r="E71" s="244" t="s">
        <v>4</v>
      </c>
      <c r="F71" s="301"/>
      <c r="G71" s="242" t="s">
        <v>51</v>
      </c>
      <c r="H71" s="242" t="s">
        <v>47</v>
      </c>
      <c r="I71" s="243">
        <f>I72</f>
        <v>1210</v>
      </c>
      <c r="J71" s="243">
        <f>J72</f>
        <v>1210</v>
      </c>
    </row>
    <row r="72" spans="2:10" s="506" customFormat="1" ht="12.75">
      <c r="B72" s="176" t="s">
        <v>369</v>
      </c>
      <c r="C72" s="282" t="s">
        <v>118</v>
      </c>
      <c r="D72" s="282" t="s">
        <v>243</v>
      </c>
      <c r="E72" s="282" t="s">
        <v>4</v>
      </c>
      <c r="F72" s="215">
        <v>240</v>
      </c>
      <c r="G72" s="308" t="s">
        <v>51</v>
      </c>
      <c r="H72" s="308" t="s">
        <v>47</v>
      </c>
      <c r="I72" s="178">
        <v>1210</v>
      </c>
      <c r="J72" s="178">
        <v>1210</v>
      </c>
    </row>
    <row r="73" spans="2:10" s="506" customFormat="1" ht="52.5">
      <c r="B73" s="304" t="s">
        <v>12</v>
      </c>
      <c r="C73" s="244" t="s">
        <v>118</v>
      </c>
      <c r="D73" s="244" t="s">
        <v>243</v>
      </c>
      <c r="E73" s="244" t="s">
        <v>5</v>
      </c>
      <c r="F73" s="301"/>
      <c r="G73" s="242" t="s">
        <v>51</v>
      </c>
      <c r="H73" s="242" t="s">
        <v>47</v>
      </c>
      <c r="I73" s="243">
        <f>I74</f>
        <v>50</v>
      </c>
      <c r="J73" s="243">
        <f>J74</f>
        <v>0</v>
      </c>
    </row>
    <row r="74" spans="2:10" s="506" customFormat="1" ht="12.75">
      <c r="B74" s="176" t="s">
        <v>369</v>
      </c>
      <c r="C74" s="180" t="s">
        <v>118</v>
      </c>
      <c r="D74" s="180" t="s">
        <v>243</v>
      </c>
      <c r="E74" s="180" t="s">
        <v>5</v>
      </c>
      <c r="F74" s="215">
        <v>240</v>
      </c>
      <c r="G74" s="305" t="s">
        <v>51</v>
      </c>
      <c r="H74" s="305" t="s">
        <v>47</v>
      </c>
      <c r="I74" s="178">
        <v>50</v>
      </c>
      <c r="J74" s="178"/>
    </row>
    <row r="75" spans="2:10" s="506" customFormat="1" ht="63">
      <c r="B75" s="303" t="s">
        <v>427</v>
      </c>
      <c r="C75" s="225" t="s">
        <v>118</v>
      </c>
      <c r="D75" s="225" t="s">
        <v>255</v>
      </c>
      <c r="E75" s="225"/>
      <c r="F75" s="226"/>
      <c r="G75" s="239"/>
      <c r="H75" s="239"/>
      <c r="I75" s="227">
        <f>I76+I78+I80</f>
        <v>200</v>
      </c>
      <c r="J75" s="227">
        <f>J76+J78+J80</f>
        <v>100</v>
      </c>
    </row>
    <row r="76" spans="2:10" s="506" customFormat="1" ht="63">
      <c r="B76" s="304" t="s">
        <v>428</v>
      </c>
      <c r="C76" s="244" t="s">
        <v>118</v>
      </c>
      <c r="D76" s="244" t="s">
        <v>255</v>
      </c>
      <c r="E76" s="244" t="s">
        <v>6</v>
      </c>
      <c r="F76" s="301"/>
      <c r="G76" s="242" t="s">
        <v>51</v>
      </c>
      <c r="H76" s="242" t="s">
        <v>47</v>
      </c>
      <c r="I76" s="243">
        <f>I77</f>
        <v>100</v>
      </c>
      <c r="J76" s="243">
        <f>J77</f>
        <v>100</v>
      </c>
    </row>
    <row r="77" spans="2:10" s="506" customFormat="1" ht="12.75">
      <c r="B77" s="176" t="s">
        <v>369</v>
      </c>
      <c r="C77" s="180" t="s">
        <v>118</v>
      </c>
      <c r="D77" s="180" t="s">
        <v>255</v>
      </c>
      <c r="E77" s="180" t="s">
        <v>6</v>
      </c>
      <c r="F77" s="299">
        <v>240</v>
      </c>
      <c r="G77" s="305" t="s">
        <v>51</v>
      </c>
      <c r="H77" s="305" t="s">
        <v>47</v>
      </c>
      <c r="I77" s="178">
        <v>100</v>
      </c>
      <c r="J77" s="178">
        <v>100</v>
      </c>
    </row>
    <row r="78" spans="2:10" s="506" customFormat="1" ht="73.5">
      <c r="B78" s="304" t="s">
        <v>429</v>
      </c>
      <c r="C78" s="244" t="s">
        <v>118</v>
      </c>
      <c r="D78" s="244" t="s">
        <v>255</v>
      </c>
      <c r="E78" s="244" t="s">
        <v>425</v>
      </c>
      <c r="F78" s="301"/>
      <c r="G78" s="242" t="s">
        <v>51</v>
      </c>
      <c r="H78" s="242" t="s">
        <v>47</v>
      </c>
      <c r="I78" s="243">
        <f>I79</f>
        <v>100</v>
      </c>
      <c r="J78" s="243">
        <f>J79</f>
        <v>0</v>
      </c>
    </row>
    <row r="79" spans="2:10" s="506" customFormat="1" ht="12.75">
      <c r="B79" s="176" t="s">
        <v>369</v>
      </c>
      <c r="C79" s="180" t="s">
        <v>118</v>
      </c>
      <c r="D79" s="180" t="s">
        <v>255</v>
      </c>
      <c r="E79" s="180" t="s">
        <v>425</v>
      </c>
      <c r="F79" s="299">
        <v>240</v>
      </c>
      <c r="G79" s="305" t="s">
        <v>51</v>
      </c>
      <c r="H79" s="305" t="s">
        <v>47</v>
      </c>
      <c r="I79" s="178">
        <v>100</v>
      </c>
      <c r="J79" s="178">
        <v>0</v>
      </c>
    </row>
    <row r="80" spans="2:10" s="506" customFormat="1" ht="84">
      <c r="B80" s="307" t="s">
        <v>430</v>
      </c>
      <c r="C80" s="244" t="s">
        <v>118</v>
      </c>
      <c r="D80" s="244" t="s">
        <v>255</v>
      </c>
      <c r="E80" s="244" t="s">
        <v>426</v>
      </c>
      <c r="F80" s="301"/>
      <c r="G80" s="242" t="s">
        <v>51</v>
      </c>
      <c r="H80" s="242" t="s">
        <v>47</v>
      </c>
      <c r="I80" s="243">
        <f>I81</f>
        <v>0</v>
      </c>
      <c r="J80" s="243">
        <f>J81</f>
        <v>0</v>
      </c>
    </row>
    <row r="81" spans="2:10" s="506" customFormat="1" ht="12.75">
      <c r="B81" s="176" t="s">
        <v>369</v>
      </c>
      <c r="C81" s="180" t="s">
        <v>118</v>
      </c>
      <c r="D81" s="180" t="s">
        <v>255</v>
      </c>
      <c r="E81" s="180" t="s">
        <v>426</v>
      </c>
      <c r="F81" s="299">
        <v>240</v>
      </c>
      <c r="G81" s="305" t="s">
        <v>51</v>
      </c>
      <c r="H81" s="305" t="s">
        <v>47</v>
      </c>
      <c r="I81" s="178"/>
      <c r="J81" s="178"/>
    </row>
    <row r="82" spans="2:10" s="506" customFormat="1" ht="52.5">
      <c r="B82" s="303" t="s">
        <v>13</v>
      </c>
      <c r="C82" s="225" t="s">
        <v>118</v>
      </c>
      <c r="D82" s="225" t="s">
        <v>265</v>
      </c>
      <c r="E82" s="225"/>
      <c r="F82" s="226"/>
      <c r="G82" s="239"/>
      <c r="H82" s="239"/>
      <c r="I82" s="227">
        <f>I83</f>
        <v>145</v>
      </c>
      <c r="J82" s="227">
        <f>J83</f>
        <v>147</v>
      </c>
    </row>
    <row r="83" spans="2:10" s="506" customFormat="1" ht="52.5">
      <c r="B83" s="304" t="s">
        <v>15</v>
      </c>
      <c r="C83" s="244" t="s">
        <v>118</v>
      </c>
      <c r="D83" s="244" t="s">
        <v>265</v>
      </c>
      <c r="E83" s="244" t="s">
        <v>7</v>
      </c>
      <c r="F83" s="301"/>
      <c r="G83" s="242" t="s">
        <v>51</v>
      </c>
      <c r="H83" s="242" t="s">
        <v>47</v>
      </c>
      <c r="I83" s="243">
        <f>I84</f>
        <v>145</v>
      </c>
      <c r="J83" s="243">
        <f>J84</f>
        <v>147</v>
      </c>
    </row>
    <row r="84" spans="2:10" s="506" customFormat="1" ht="12.75">
      <c r="B84" s="176" t="s">
        <v>369</v>
      </c>
      <c r="C84" s="180" t="s">
        <v>118</v>
      </c>
      <c r="D84" s="180" t="s">
        <v>265</v>
      </c>
      <c r="E84" s="180" t="s">
        <v>7</v>
      </c>
      <c r="F84" s="306">
        <v>240</v>
      </c>
      <c r="G84" s="305" t="s">
        <v>51</v>
      </c>
      <c r="H84" s="305" t="s">
        <v>47</v>
      </c>
      <c r="I84" s="178">
        <v>145</v>
      </c>
      <c r="J84" s="178">
        <v>147</v>
      </c>
    </row>
    <row r="85" spans="2:10" s="506" customFormat="1" ht="42">
      <c r="B85" s="303" t="s">
        <v>14</v>
      </c>
      <c r="C85" s="225" t="s">
        <v>118</v>
      </c>
      <c r="D85" s="225" t="s">
        <v>0</v>
      </c>
      <c r="E85" s="225"/>
      <c r="F85" s="226"/>
      <c r="G85" s="239"/>
      <c r="H85" s="239"/>
      <c r="I85" s="227">
        <f>I86</f>
        <v>120</v>
      </c>
      <c r="J85" s="227">
        <f>J86</f>
        <v>70</v>
      </c>
    </row>
    <row r="86" spans="2:10" s="506" customFormat="1" ht="52.5">
      <c r="B86" s="304" t="s">
        <v>16</v>
      </c>
      <c r="C86" s="244" t="s">
        <v>118</v>
      </c>
      <c r="D86" s="244" t="s">
        <v>0</v>
      </c>
      <c r="E86" s="244" t="s">
        <v>8</v>
      </c>
      <c r="F86" s="301"/>
      <c r="G86" s="242" t="s">
        <v>51</v>
      </c>
      <c r="H86" s="242" t="s">
        <v>47</v>
      </c>
      <c r="I86" s="243">
        <f>I87</f>
        <v>120</v>
      </c>
      <c r="J86" s="243">
        <f>J87</f>
        <v>70</v>
      </c>
    </row>
    <row r="87" spans="2:10" s="506" customFormat="1" ht="12.75">
      <c r="B87" s="176" t="s">
        <v>369</v>
      </c>
      <c r="C87" s="180" t="s">
        <v>118</v>
      </c>
      <c r="D87" s="180" t="s">
        <v>0</v>
      </c>
      <c r="E87" s="180" t="s">
        <v>8</v>
      </c>
      <c r="F87" s="299">
        <v>240</v>
      </c>
      <c r="G87" s="305" t="s">
        <v>51</v>
      </c>
      <c r="H87" s="305" t="s">
        <v>47</v>
      </c>
      <c r="I87" s="178">
        <v>120</v>
      </c>
      <c r="J87" s="178">
        <v>70</v>
      </c>
    </row>
    <row r="88" spans="2:10" s="506" customFormat="1" ht="42.75">
      <c r="B88" s="238" t="s">
        <v>18</v>
      </c>
      <c r="C88" s="239" t="s">
        <v>118</v>
      </c>
      <c r="D88" s="239" t="s">
        <v>17</v>
      </c>
      <c r="E88" s="239"/>
      <c r="F88" s="310"/>
      <c r="G88" s="239"/>
      <c r="H88" s="239"/>
      <c r="I88" s="239">
        <f>I89</f>
        <v>5521.9</v>
      </c>
      <c r="J88" s="239">
        <f>J89</f>
        <v>5536</v>
      </c>
    </row>
    <row r="89" spans="2:10" s="506" customFormat="1" ht="21.75">
      <c r="B89" s="245" t="s">
        <v>280</v>
      </c>
      <c r="C89" s="242" t="s">
        <v>118</v>
      </c>
      <c r="D89" s="242" t="s">
        <v>17</v>
      </c>
      <c r="E89" s="242" t="s">
        <v>281</v>
      </c>
      <c r="F89" s="311"/>
      <c r="G89" s="242" t="s">
        <v>51</v>
      </c>
      <c r="H89" s="242" t="s">
        <v>51</v>
      </c>
      <c r="I89" s="242">
        <f>I90+I91</f>
        <v>5521.9</v>
      </c>
      <c r="J89" s="242">
        <f>J90+J91</f>
        <v>5536</v>
      </c>
    </row>
    <row r="90" spans="2:10" s="506" customFormat="1" ht="45">
      <c r="B90" s="179" t="s">
        <v>250</v>
      </c>
      <c r="C90" s="183" t="s">
        <v>118</v>
      </c>
      <c r="D90" s="183" t="s">
        <v>17</v>
      </c>
      <c r="E90" s="183" t="s">
        <v>281</v>
      </c>
      <c r="F90" s="260" t="s">
        <v>431</v>
      </c>
      <c r="G90" s="183" t="s">
        <v>51</v>
      </c>
      <c r="H90" s="183" t="s">
        <v>51</v>
      </c>
      <c r="I90" s="183" t="s">
        <v>432</v>
      </c>
      <c r="J90" s="183" t="s">
        <v>432</v>
      </c>
    </row>
    <row r="91" spans="2:10" s="506" customFormat="1" ht="12.75">
      <c r="B91" s="176" t="s">
        <v>369</v>
      </c>
      <c r="C91" s="305" t="s">
        <v>118</v>
      </c>
      <c r="D91" s="305" t="s">
        <v>17</v>
      </c>
      <c r="E91" s="305" t="s">
        <v>281</v>
      </c>
      <c r="F91" s="306">
        <v>240</v>
      </c>
      <c r="G91" s="305" t="s">
        <v>51</v>
      </c>
      <c r="H91" s="305" t="s">
        <v>51</v>
      </c>
      <c r="I91" s="305">
        <v>350.4</v>
      </c>
      <c r="J91" s="305">
        <v>364.5</v>
      </c>
    </row>
    <row r="92" spans="2:10" s="506" customFormat="1" ht="21.75">
      <c r="B92" s="326" t="s">
        <v>31</v>
      </c>
      <c r="C92" s="221" t="s">
        <v>53</v>
      </c>
      <c r="D92" s="221"/>
      <c r="E92" s="221"/>
      <c r="F92" s="222"/>
      <c r="G92" s="277"/>
      <c r="H92" s="277"/>
      <c r="I92" s="223">
        <f>I97+I93+I104</f>
        <v>5568.000000000001</v>
      </c>
      <c r="J92" s="223">
        <f>J97+J93+J104</f>
        <v>6902.6</v>
      </c>
    </row>
    <row r="93" spans="2:10" s="506" customFormat="1" ht="42.75">
      <c r="B93" s="331" t="s">
        <v>439</v>
      </c>
      <c r="C93" s="225" t="s">
        <v>53</v>
      </c>
      <c r="D93" s="225" t="s">
        <v>243</v>
      </c>
      <c r="E93" s="225" t="s">
        <v>259</v>
      </c>
      <c r="F93" s="226"/>
      <c r="G93" s="225" t="s">
        <v>54</v>
      </c>
      <c r="H93" s="225" t="s">
        <v>46</v>
      </c>
      <c r="I93" s="227">
        <f>I94</f>
        <v>685.1</v>
      </c>
      <c r="J93" s="227">
        <f>J94</f>
        <v>984.6</v>
      </c>
    </row>
    <row r="94" spans="2:10" s="506" customFormat="1" ht="21.75">
      <c r="B94" s="317" t="s">
        <v>280</v>
      </c>
      <c r="C94" s="244" t="s">
        <v>53</v>
      </c>
      <c r="D94" s="244" t="s">
        <v>243</v>
      </c>
      <c r="E94" s="244" t="s">
        <v>281</v>
      </c>
      <c r="F94" s="249"/>
      <c r="G94" s="244" t="s">
        <v>54</v>
      </c>
      <c r="H94" s="244" t="s">
        <v>46</v>
      </c>
      <c r="I94" s="243">
        <f>I95+I96</f>
        <v>685.1</v>
      </c>
      <c r="J94" s="243">
        <f>J95+J96</f>
        <v>984.6</v>
      </c>
    </row>
    <row r="95" spans="2:10" s="506" customFormat="1" ht="45">
      <c r="B95" s="179" t="s">
        <v>250</v>
      </c>
      <c r="C95" s="180" t="s">
        <v>53</v>
      </c>
      <c r="D95" s="180" t="s">
        <v>243</v>
      </c>
      <c r="E95" s="180" t="s">
        <v>281</v>
      </c>
      <c r="F95" s="299">
        <v>110</v>
      </c>
      <c r="G95" s="180" t="s">
        <v>54</v>
      </c>
      <c r="H95" s="180" t="s">
        <v>46</v>
      </c>
      <c r="I95" s="178">
        <v>609.2</v>
      </c>
      <c r="J95" s="178">
        <v>908.7</v>
      </c>
    </row>
    <row r="96" spans="2:10" s="506" customFormat="1" ht="12.75">
      <c r="B96" s="176" t="s">
        <v>369</v>
      </c>
      <c r="C96" s="180" t="s">
        <v>53</v>
      </c>
      <c r="D96" s="180" t="s">
        <v>243</v>
      </c>
      <c r="E96" s="180" t="s">
        <v>281</v>
      </c>
      <c r="F96" s="299">
        <v>240</v>
      </c>
      <c r="G96" s="180" t="s">
        <v>54</v>
      </c>
      <c r="H96" s="180" t="s">
        <v>46</v>
      </c>
      <c r="I96" s="178">
        <v>75.9</v>
      </c>
      <c r="J96" s="178">
        <v>75.9</v>
      </c>
    </row>
    <row r="97" spans="2:10" s="506" customFormat="1" ht="63.75">
      <c r="B97" s="238" t="s">
        <v>436</v>
      </c>
      <c r="C97" s="225" t="s">
        <v>53</v>
      </c>
      <c r="D97" s="225" t="s">
        <v>255</v>
      </c>
      <c r="E97" s="225" t="s">
        <v>259</v>
      </c>
      <c r="F97" s="226"/>
      <c r="G97" s="293" t="s">
        <v>54</v>
      </c>
      <c r="H97" s="293" t="s">
        <v>46</v>
      </c>
      <c r="I97" s="227">
        <f>I98+I102</f>
        <v>4562.900000000001</v>
      </c>
      <c r="J97" s="227">
        <f>J98+J102</f>
        <v>5598</v>
      </c>
    </row>
    <row r="98" spans="2:10" s="506" customFormat="1" ht="21.75">
      <c r="B98" s="317" t="s">
        <v>280</v>
      </c>
      <c r="C98" s="244" t="s">
        <v>53</v>
      </c>
      <c r="D98" s="244" t="s">
        <v>255</v>
      </c>
      <c r="E98" s="244" t="s">
        <v>281</v>
      </c>
      <c r="F98" s="301"/>
      <c r="G98" s="327" t="s">
        <v>54</v>
      </c>
      <c r="H98" s="327" t="s">
        <v>46</v>
      </c>
      <c r="I98" s="243">
        <f>I99+I100+I101</f>
        <v>4562.900000000001</v>
      </c>
      <c r="J98" s="243">
        <f>J99+J100+J101</f>
        <v>5598</v>
      </c>
    </row>
    <row r="99" spans="2:10" s="506" customFormat="1" ht="45">
      <c r="B99" s="179" t="s">
        <v>250</v>
      </c>
      <c r="C99" s="180" t="s">
        <v>53</v>
      </c>
      <c r="D99" s="180" t="s">
        <v>255</v>
      </c>
      <c r="E99" s="180" t="s">
        <v>281</v>
      </c>
      <c r="F99" s="299">
        <v>110</v>
      </c>
      <c r="G99" s="180" t="s">
        <v>54</v>
      </c>
      <c r="H99" s="180" t="s">
        <v>46</v>
      </c>
      <c r="I99" s="178">
        <v>3289.5</v>
      </c>
      <c r="J99" s="178">
        <v>4487.2</v>
      </c>
    </row>
    <row r="100" spans="2:10" s="506" customFormat="1" ht="12.75">
      <c r="B100" s="176" t="s">
        <v>369</v>
      </c>
      <c r="C100" s="180" t="s">
        <v>53</v>
      </c>
      <c r="D100" s="180" t="s">
        <v>255</v>
      </c>
      <c r="E100" s="180" t="s">
        <v>281</v>
      </c>
      <c r="F100" s="299">
        <v>240</v>
      </c>
      <c r="G100" s="180" t="s">
        <v>54</v>
      </c>
      <c r="H100" s="180" t="s">
        <v>46</v>
      </c>
      <c r="I100" s="178">
        <v>1192.6</v>
      </c>
      <c r="J100" s="178">
        <v>1030</v>
      </c>
    </row>
    <row r="101" spans="2:10" s="506" customFormat="1" ht="12.75">
      <c r="B101" s="182" t="s">
        <v>370</v>
      </c>
      <c r="C101" s="180" t="s">
        <v>53</v>
      </c>
      <c r="D101" s="180" t="s">
        <v>255</v>
      </c>
      <c r="E101" s="180" t="s">
        <v>281</v>
      </c>
      <c r="F101" s="299">
        <v>850</v>
      </c>
      <c r="G101" s="180" t="s">
        <v>54</v>
      </c>
      <c r="H101" s="180" t="s">
        <v>46</v>
      </c>
      <c r="I101" s="178">
        <v>80.8</v>
      </c>
      <c r="J101" s="178">
        <v>80.8</v>
      </c>
    </row>
    <row r="102" spans="2:10" s="506" customFormat="1" ht="84.75" hidden="1">
      <c r="B102" s="332" t="s">
        <v>438</v>
      </c>
      <c r="C102" s="244" t="s">
        <v>53</v>
      </c>
      <c r="D102" s="244" t="s">
        <v>255</v>
      </c>
      <c r="E102" s="244" t="s">
        <v>437</v>
      </c>
      <c r="F102" s="301"/>
      <c r="G102" s="327" t="s">
        <v>54</v>
      </c>
      <c r="H102" s="327" t="s">
        <v>46</v>
      </c>
      <c r="I102" s="243">
        <f>I103</f>
        <v>0</v>
      </c>
      <c r="J102" s="243">
        <f>J103</f>
        <v>0</v>
      </c>
    </row>
    <row r="103" spans="2:10" s="506" customFormat="1" ht="12.75" hidden="1">
      <c r="B103" s="176" t="s">
        <v>369</v>
      </c>
      <c r="C103" s="180" t="s">
        <v>53</v>
      </c>
      <c r="D103" s="180" t="s">
        <v>255</v>
      </c>
      <c r="E103" s="180" t="s">
        <v>437</v>
      </c>
      <c r="F103" s="299">
        <v>240</v>
      </c>
      <c r="G103" s="180" t="s">
        <v>54</v>
      </c>
      <c r="H103" s="180" t="s">
        <v>46</v>
      </c>
      <c r="I103" s="178"/>
      <c r="J103" s="178"/>
    </row>
    <row r="104" spans="2:10" s="506" customFormat="1" ht="52.5">
      <c r="B104" s="303" t="s">
        <v>440</v>
      </c>
      <c r="C104" s="225" t="s">
        <v>53</v>
      </c>
      <c r="D104" s="225" t="s">
        <v>265</v>
      </c>
      <c r="E104" s="225" t="s">
        <v>259</v>
      </c>
      <c r="F104" s="226"/>
      <c r="G104" s="225" t="s">
        <v>54</v>
      </c>
      <c r="H104" s="225" t="s">
        <v>50</v>
      </c>
      <c r="I104" s="227">
        <f>I105</f>
        <v>320</v>
      </c>
      <c r="J104" s="227">
        <f>J105</f>
        <v>320</v>
      </c>
    </row>
    <row r="105" spans="2:10" s="506" customFormat="1" ht="12.75">
      <c r="B105" s="317" t="s">
        <v>39</v>
      </c>
      <c r="C105" s="244" t="s">
        <v>53</v>
      </c>
      <c r="D105" s="244" t="s">
        <v>265</v>
      </c>
      <c r="E105" s="244" t="s">
        <v>40</v>
      </c>
      <c r="F105" s="301"/>
      <c r="G105" s="244" t="s">
        <v>54</v>
      </c>
      <c r="H105" s="244" t="s">
        <v>50</v>
      </c>
      <c r="I105" s="243">
        <f>I106</f>
        <v>320</v>
      </c>
      <c r="J105" s="243">
        <f>J106</f>
        <v>320</v>
      </c>
    </row>
    <row r="106" spans="2:10" s="506" customFormat="1" ht="12.75">
      <c r="B106" s="176" t="s">
        <v>369</v>
      </c>
      <c r="C106" s="180" t="s">
        <v>53</v>
      </c>
      <c r="D106" s="180" t="s">
        <v>265</v>
      </c>
      <c r="E106" s="180" t="s">
        <v>40</v>
      </c>
      <c r="F106" s="299">
        <v>240</v>
      </c>
      <c r="G106" s="180" t="s">
        <v>54</v>
      </c>
      <c r="H106" s="180" t="s">
        <v>50</v>
      </c>
      <c r="I106" s="178">
        <v>320</v>
      </c>
      <c r="J106" s="178">
        <v>320</v>
      </c>
    </row>
    <row r="107" spans="2:10" ht="32.25">
      <c r="B107" s="357" t="s">
        <v>24</v>
      </c>
      <c r="C107" s="358" t="s">
        <v>54</v>
      </c>
      <c r="D107" s="358">
        <v>0</v>
      </c>
      <c r="E107" s="358">
        <v>0</v>
      </c>
      <c r="F107" s="433"/>
      <c r="G107" s="358"/>
      <c r="H107" s="358"/>
      <c r="I107" s="395">
        <f>I113+I108</f>
        <v>2206.2</v>
      </c>
      <c r="J107" s="395">
        <f>J113+J108</f>
        <v>2816.8</v>
      </c>
    </row>
    <row r="108" spans="2:10" ht="63.75">
      <c r="B108" s="368" t="s">
        <v>441</v>
      </c>
      <c r="C108" s="130" t="s">
        <v>54</v>
      </c>
      <c r="D108" s="130" t="s">
        <v>243</v>
      </c>
      <c r="E108" s="130" t="s">
        <v>259</v>
      </c>
      <c r="F108" s="206"/>
      <c r="G108" s="130"/>
      <c r="H108" s="130"/>
      <c r="I108" s="131">
        <f>I109</f>
        <v>2156.2</v>
      </c>
      <c r="J108" s="131">
        <f>J109</f>
        <v>2766.8</v>
      </c>
    </row>
    <row r="109" spans="2:10" ht="21.75">
      <c r="B109" s="363" t="s">
        <v>280</v>
      </c>
      <c r="C109" s="152" t="s">
        <v>54</v>
      </c>
      <c r="D109" s="152" t="s">
        <v>243</v>
      </c>
      <c r="E109" s="152" t="s">
        <v>281</v>
      </c>
      <c r="F109" s="207"/>
      <c r="G109" s="152" t="s">
        <v>125</v>
      </c>
      <c r="H109" s="152" t="s">
        <v>46</v>
      </c>
      <c r="I109" s="153">
        <f>I110+I111+I112</f>
        <v>2156.2</v>
      </c>
      <c r="J109" s="153">
        <f>J110+J111+J112</f>
        <v>2766.8</v>
      </c>
    </row>
    <row r="110" spans="2:10" ht="45">
      <c r="B110" s="350" t="s">
        <v>250</v>
      </c>
      <c r="C110" s="111" t="s">
        <v>54</v>
      </c>
      <c r="D110" s="111" t="s">
        <v>243</v>
      </c>
      <c r="E110" s="111" t="s">
        <v>281</v>
      </c>
      <c r="F110" s="416">
        <v>110</v>
      </c>
      <c r="G110" s="111" t="s">
        <v>125</v>
      </c>
      <c r="H110" s="111" t="s">
        <v>46</v>
      </c>
      <c r="I110" s="355">
        <v>1644.8</v>
      </c>
      <c r="J110" s="355">
        <v>2243.6</v>
      </c>
    </row>
    <row r="111" spans="2:10" ht="12.75">
      <c r="B111" s="352" t="s">
        <v>369</v>
      </c>
      <c r="C111" s="111" t="s">
        <v>54</v>
      </c>
      <c r="D111" s="111" t="s">
        <v>243</v>
      </c>
      <c r="E111" s="111" t="s">
        <v>281</v>
      </c>
      <c r="F111" s="416">
        <v>240</v>
      </c>
      <c r="G111" s="111" t="s">
        <v>125</v>
      </c>
      <c r="H111" s="111" t="s">
        <v>46</v>
      </c>
      <c r="I111" s="355">
        <v>508.9</v>
      </c>
      <c r="J111" s="355">
        <v>520.7</v>
      </c>
    </row>
    <row r="112" spans="2:10" ht="12.75">
      <c r="B112" s="366" t="s">
        <v>370</v>
      </c>
      <c r="C112" s="111" t="s">
        <v>54</v>
      </c>
      <c r="D112" s="111" t="s">
        <v>243</v>
      </c>
      <c r="E112" s="111" t="s">
        <v>281</v>
      </c>
      <c r="F112" s="416">
        <v>850</v>
      </c>
      <c r="G112" s="111" t="s">
        <v>125</v>
      </c>
      <c r="H112" s="111" t="s">
        <v>46</v>
      </c>
      <c r="I112" s="355">
        <v>2.5</v>
      </c>
      <c r="J112" s="355">
        <v>2.5</v>
      </c>
    </row>
    <row r="113" spans="2:10" ht="53.25">
      <c r="B113" s="360" t="s">
        <v>25</v>
      </c>
      <c r="C113" s="361" t="s">
        <v>54</v>
      </c>
      <c r="D113" s="361" t="s">
        <v>255</v>
      </c>
      <c r="E113" s="361">
        <v>0</v>
      </c>
      <c r="F113" s="425"/>
      <c r="G113" s="361"/>
      <c r="H113" s="361"/>
      <c r="I113" s="361">
        <f>I114</f>
        <v>50</v>
      </c>
      <c r="J113" s="361">
        <f>J114</f>
        <v>50</v>
      </c>
    </row>
    <row r="114" spans="2:10" ht="74.25">
      <c r="B114" s="365" t="s">
        <v>26</v>
      </c>
      <c r="C114" s="364" t="s">
        <v>54</v>
      </c>
      <c r="D114" s="364" t="s">
        <v>255</v>
      </c>
      <c r="E114" s="364" t="s">
        <v>21</v>
      </c>
      <c r="F114" s="426"/>
      <c r="G114" s="364" t="s">
        <v>53</v>
      </c>
      <c r="H114" s="364" t="s">
        <v>53</v>
      </c>
      <c r="I114" s="364">
        <f>I115</f>
        <v>50</v>
      </c>
      <c r="J114" s="364">
        <f>J115</f>
        <v>50</v>
      </c>
    </row>
    <row r="115" spans="2:10" ht="12.75">
      <c r="B115" s="380" t="s">
        <v>28</v>
      </c>
      <c r="C115" s="434" t="s">
        <v>54</v>
      </c>
      <c r="D115" s="434" t="s">
        <v>255</v>
      </c>
      <c r="E115" s="434" t="s">
        <v>21</v>
      </c>
      <c r="F115" s="435" t="s">
        <v>27</v>
      </c>
      <c r="G115" s="434" t="s">
        <v>53</v>
      </c>
      <c r="H115" s="434" t="s">
        <v>53</v>
      </c>
      <c r="I115" s="434">
        <v>50</v>
      </c>
      <c r="J115" s="434">
        <v>50</v>
      </c>
    </row>
    <row r="116" spans="2:10" ht="34.5" customHeight="1">
      <c r="B116" s="357" t="s">
        <v>433</v>
      </c>
      <c r="C116" s="108" t="s">
        <v>106</v>
      </c>
      <c r="D116" s="108"/>
      <c r="E116" s="108"/>
      <c r="F116" s="205"/>
      <c r="G116" s="108" t="s">
        <v>53</v>
      </c>
      <c r="H116" s="108" t="s">
        <v>51</v>
      </c>
      <c r="I116" s="114">
        <f aca="true" t="shared" si="0" ref="I116:J118">I117</f>
        <v>40</v>
      </c>
      <c r="J116" s="114">
        <f t="shared" si="0"/>
        <v>40</v>
      </c>
    </row>
    <row r="117" spans="2:10" ht="42.75">
      <c r="B117" s="360" t="s">
        <v>435</v>
      </c>
      <c r="C117" s="130" t="s">
        <v>106</v>
      </c>
      <c r="D117" s="130" t="s">
        <v>243</v>
      </c>
      <c r="E117" s="130" t="s">
        <v>259</v>
      </c>
      <c r="F117" s="206"/>
      <c r="G117" s="130" t="s">
        <v>53</v>
      </c>
      <c r="H117" s="130" t="s">
        <v>51</v>
      </c>
      <c r="I117" s="131">
        <f t="shared" si="0"/>
        <v>40</v>
      </c>
      <c r="J117" s="131">
        <f t="shared" si="0"/>
        <v>40</v>
      </c>
    </row>
    <row r="118" spans="2:10" ht="12.75">
      <c r="B118" s="432" t="s">
        <v>434</v>
      </c>
      <c r="C118" s="152" t="s">
        <v>106</v>
      </c>
      <c r="D118" s="152" t="s">
        <v>243</v>
      </c>
      <c r="E118" s="152" t="s">
        <v>20</v>
      </c>
      <c r="F118" s="207"/>
      <c r="G118" s="152" t="s">
        <v>53</v>
      </c>
      <c r="H118" s="152" t="s">
        <v>51</v>
      </c>
      <c r="I118" s="153">
        <f t="shared" si="0"/>
        <v>40</v>
      </c>
      <c r="J118" s="153">
        <f t="shared" si="0"/>
        <v>40</v>
      </c>
    </row>
    <row r="119" spans="2:10" ht="12.75">
      <c r="B119" s="352" t="s">
        <v>369</v>
      </c>
      <c r="C119" s="111" t="s">
        <v>106</v>
      </c>
      <c r="D119" s="111" t="s">
        <v>243</v>
      </c>
      <c r="E119" s="111" t="s">
        <v>20</v>
      </c>
      <c r="F119" s="208" t="s">
        <v>368</v>
      </c>
      <c r="G119" s="111" t="s">
        <v>53</v>
      </c>
      <c r="H119" s="111" t="s">
        <v>51</v>
      </c>
      <c r="I119" s="112">
        <v>40</v>
      </c>
      <c r="J119" s="112">
        <v>40</v>
      </c>
    </row>
    <row r="120" spans="2:10" ht="32.25">
      <c r="B120" s="357" t="s">
        <v>380</v>
      </c>
      <c r="C120" s="108" t="s">
        <v>334</v>
      </c>
      <c r="D120" s="108"/>
      <c r="E120" s="108"/>
      <c r="F120" s="359"/>
      <c r="G120" s="108" t="s">
        <v>46</v>
      </c>
      <c r="H120" s="108" t="s">
        <v>279</v>
      </c>
      <c r="I120" s="114">
        <f aca="true" t="shared" si="1" ref="I120:J122">I121</f>
        <v>25</v>
      </c>
      <c r="J120" s="114">
        <f t="shared" si="1"/>
        <v>25</v>
      </c>
    </row>
    <row r="121" spans="2:10" ht="21.75">
      <c r="B121" s="360" t="s">
        <v>381</v>
      </c>
      <c r="C121" s="130" t="s">
        <v>334</v>
      </c>
      <c r="D121" s="130" t="s">
        <v>243</v>
      </c>
      <c r="E121" s="130" t="s">
        <v>259</v>
      </c>
      <c r="F121" s="362"/>
      <c r="G121" s="130" t="s">
        <v>46</v>
      </c>
      <c r="H121" s="130" t="s">
        <v>279</v>
      </c>
      <c r="I121" s="131">
        <f t="shared" si="1"/>
        <v>25</v>
      </c>
      <c r="J121" s="131">
        <f t="shared" si="1"/>
        <v>25</v>
      </c>
    </row>
    <row r="122" spans="2:10" ht="21.75">
      <c r="B122" s="363" t="s">
        <v>379</v>
      </c>
      <c r="C122" s="152" t="s">
        <v>334</v>
      </c>
      <c r="D122" s="152" t="s">
        <v>243</v>
      </c>
      <c r="E122" s="152" t="s">
        <v>382</v>
      </c>
      <c r="F122" s="370"/>
      <c r="G122" s="152" t="s">
        <v>46</v>
      </c>
      <c r="H122" s="152" t="s">
        <v>279</v>
      </c>
      <c r="I122" s="153">
        <f t="shared" si="1"/>
        <v>25</v>
      </c>
      <c r="J122" s="153">
        <f t="shared" si="1"/>
        <v>25</v>
      </c>
    </row>
    <row r="123" spans="2:10" ht="12.75">
      <c r="B123" s="352" t="s">
        <v>369</v>
      </c>
      <c r="C123" s="111" t="s">
        <v>334</v>
      </c>
      <c r="D123" s="111" t="s">
        <v>243</v>
      </c>
      <c r="E123" s="111" t="s">
        <v>382</v>
      </c>
      <c r="F123" s="208" t="s">
        <v>368</v>
      </c>
      <c r="G123" s="111" t="s">
        <v>46</v>
      </c>
      <c r="H123" s="111" t="s">
        <v>279</v>
      </c>
      <c r="I123" s="112">
        <v>25</v>
      </c>
      <c r="J123" s="112">
        <v>25</v>
      </c>
    </row>
    <row r="124" spans="2:10" ht="12.75">
      <c r="B124" s="505" t="s">
        <v>314</v>
      </c>
      <c r="C124" s="398"/>
      <c r="D124" s="398"/>
      <c r="E124" s="398"/>
      <c r="F124" s="463"/>
      <c r="G124" s="398"/>
      <c r="H124" s="398"/>
      <c r="I124" s="464">
        <f>I120+I116+I107+I92+I69+I56+I41+I29+I23+I9</f>
        <v>20301.6</v>
      </c>
      <c r="J124" s="464">
        <f>J120+J116+J107+J92+J69+J56+J41+J29+J23+J9</f>
        <v>20876.600000000002</v>
      </c>
    </row>
  </sheetData>
  <sheetProtection/>
  <mergeCells count="3">
    <mergeCell ref="E3:J3"/>
    <mergeCell ref="E4:J4"/>
    <mergeCell ref="A6:J6"/>
  </mergeCells>
  <printOptions/>
  <pageMargins left="0.3937007874015748" right="0.2362204724409449" top="0.5511811023622047" bottom="0.54" header="0.5118110236220472" footer="0.5118110236220472"/>
  <pageSetup fitToWidth="5" horizontalDpi="600" verticalDpi="600" orientation="portrait" paperSize="9" r:id="rId1"/>
  <ignoredErrors>
    <ignoredError sqref="I82:I83 I28 I9:I14 J9:J14 I16 J16 I18:I21 J18:J21 I23:I25 J23:J25 J82:J83 J85:J86 J88:J90 I85:I90 I92:I94 J92:J94 I97:I98 J97:J98 J101:J102 I100:I102 J104:J105 I104:I105 I69:I71 K69:K106 J69:J71 J73 I73:I76 J75:J76 I78 J78 J80 I80 C69:H106 E64:E68 E56:E63 F56:H68 C56:D68 F29:F32 C33:E33 G29:H32 G37:H53 G34:H35 C9:H28 F36 C29:E32 C36:E36 C34:E35 C37:E53 F34:F35 F37:F53 B8:B123 C107:H123 E54:E55 F8 C54:D55 E8 C8:D8 G8:H8 G36:H36 G54:H55 G33:H33 F33 F54:F5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D23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621" t="s">
        <v>115</v>
      </c>
      <c r="C1" s="621"/>
      <c r="D1" s="1"/>
    </row>
    <row r="2" spans="2:4" ht="45" customHeight="1">
      <c r="B2" s="606" t="s">
        <v>364</v>
      </c>
      <c r="C2" s="606"/>
      <c r="D2" s="5"/>
    </row>
    <row r="3" spans="2:4" ht="12.75">
      <c r="B3" s="576" t="s">
        <v>365</v>
      </c>
      <c r="C3" s="576"/>
      <c r="D3" s="1"/>
    </row>
    <row r="4" spans="1:3" ht="52.5" customHeight="1">
      <c r="A4" s="620" t="s">
        <v>366</v>
      </c>
      <c r="B4" s="620"/>
      <c r="C4" s="620"/>
    </row>
    <row r="6" ht="12.75">
      <c r="C6" s="56" t="s">
        <v>58</v>
      </c>
    </row>
    <row r="7" spans="1:3" ht="29.25" customHeight="1">
      <c r="A7" s="9" t="s">
        <v>60</v>
      </c>
      <c r="B7" s="9" t="s">
        <v>61</v>
      </c>
      <c r="C7" s="9" t="s">
        <v>205</v>
      </c>
    </row>
    <row r="8" spans="1:3" ht="47.25" hidden="1">
      <c r="A8" s="8"/>
      <c r="B8" s="6" t="s">
        <v>62</v>
      </c>
      <c r="C8" s="27"/>
    </row>
    <row r="9" spans="1:3" ht="0.75" customHeight="1" hidden="1">
      <c r="A9" s="25" t="s">
        <v>63</v>
      </c>
      <c r="B9" s="18" t="s">
        <v>64</v>
      </c>
      <c r="C9" s="22">
        <f>SUM(C10-C12)</f>
        <v>0</v>
      </c>
    </row>
    <row r="10" spans="1:3" ht="25.5" hidden="1">
      <c r="A10" s="9" t="s">
        <v>65</v>
      </c>
      <c r="B10" s="26" t="s">
        <v>66</v>
      </c>
      <c r="C10" s="7">
        <f>SUM(C11)</f>
        <v>0</v>
      </c>
    </row>
    <row r="11" spans="1:3" ht="25.5" hidden="1">
      <c r="A11" s="9" t="s">
        <v>70</v>
      </c>
      <c r="B11" s="26" t="s">
        <v>71</v>
      </c>
      <c r="C11" s="7"/>
    </row>
    <row r="12" spans="1:3" ht="25.5" hidden="1">
      <c r="A12" s="9" t="s">
        <v>67</v>
      </c>
      <c r="B12" s="26" t="s">
        <v>68</v>
      </c>
      <c r="C12" s="7">
        <f>SUM(C13)</f>
        <v>0</v>
      </c>
    </row>
    <row r="13" spans="1:3" ht="25.5" hidden="1">
      <c r="A13" s="9" t="s">
        <v>73</v>
      </c>
      <c r="B13" s="26" t="s">
        <v>72</v>
      </c>
      <c r="C13" s="7"/>
    </row>
    <row r="14" spans="1:3" ht="25.5">
      <c r="A14" s="25" t="s">
        <v>92</v>
      </c>
      <c r="B14" s="18" t="s">
        <v>93</v>
      </c>
      <c r="C14" s="22">
        <f>C19-C15</f>
        <v>6385.399999999994</v>
      </c>
    </row>
    <row r="15" spans="1:3" ht="12.75">
      <c r="A15" s="19" t="s">
        <v>91</v>
      </c>
      <c r="B15" s="20" t="s">
        <v>83</v>
      </c>
      <c r="C15" s="23">
        <f>C16</f>
        <v>29948.9</v>
      </c>
    </row>
    <row r="16" spans="1:3" ht="12.75">
      <c r="A16" s="19" t="s">
        <v>100</v>
      </c>
      <c r="B16" s="20" t="s">
        <v>84</v>
      </c>
      <c r="C16" s="23">
        <f>C17</f>
        <v>29948.9</v>
      </c>
    </row>
    <row r="17" spans="1:3" ht="12.75">
      <c r="A17" s="19" t="s">
        <v>96</v>
      </c>
      <c r="B17" s="20" t="s">
        <v>85</v>
      </c>
      <c r="C17" s="23">
        <f>C18</f>
        <v>29948.9</v>
      </c>
    </row>
    <row r="18" spans="1:3" ht="25.5">
      <c r="A18" s="19" t="s">
        <v>97</v>
      </c>
      <c r="B18" s="21" t="s">
        <v>86</v>
      </c>
      <c r="C18" s="24">
        <v>29948.9</v>
      </c>
    </row>
    <row r="19" spans="1:3" ht="12.75">
      <c r="A19" s="19" t="s">
        <v>94</v>
      </c>
      <c r="B19" s="20" t="s">
        <v>87</v>
      </c>
      <c r="C19" s="23">
        <f>C20</f>
        <v>36334.299999999996</v>
      </c>
    </row>
    <row r="20" spans="1:3" ht="12.75">
      <c r="A20" s="19" t="s">
        <v>95</v>
      </c>
      <c r="B20" s="20" t="s">
        <v>88</v>
      </c>
      <c r="C20" s="23">
        <f>C21</f>
        <v>36334.299999999996</v>
      </c>
    </row>
    <row r="21" spans="1:3" ht="12.75">
      <c r="A21" s="19" t="s">
        <v>98</v>
      </c>
      <c r="B21" s="20" t="s">
        <v>89</v>
      </c>
      <c r="C21" s="23">
        <f>C22</f>
        <v>36334.299999999996</v>
      </c>
    </row>
    <row r="22" spans="1:3" ht="25.5">
      <c r="A22" s="19" t="s">
        <v>99</v>
      </c>
      <c r="B22" s="21" t="s">
        <v>90</v>
      </c>
      <c r="C22" s="24">
        <f>Прил5!H258</f>
        <v>36334.299999999996</v>
      </c>
    </row>
    <row r="23" spans="1:3" ht="34.5" customHeight="1">
      <c r="A23" s="11"/>
      <c r="B23" s="12" t="s">
        <v>69</v>
      </c>
      <c r="C23" s="13">
        <f>C14</f>
        <v>6385.399999999994</v>
      </c>
    </row>
  </sheetData>
  <sheetProtection/>
  <mergeCells count="4">
    <mergeCell ref="A4:C4"/>
    <mergeCell ref="B1:C1"/>
    <mergeCell ref="B2:C2"/>
    <mergeCell ref="B3:C3"/>
  </mergeCells>
  <printOptions/>
  <pageMargins left="0.75" right="0.28" top="0.27" bottom="0.39" header="0.17" footer="0.28"/>
  <pageSetup horizontalDpi="600" verticalDpi="600" orientation="portrait" paperSize="9" scale="90" r:id="rId1"/>
  <ignoredErrors>
    <ignoredError sqref="C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16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17.00390625" style="56" customWidth="1"/>
    <col min="2" max="2" width="23.7109375" style="56" customWidth="1"/>
    <col min="3" max="3" width="48.57421875" style="0" customWidth="1"/>
    <col min="4" max="4" width="17.28125" style="56" customWidth="1"/>
  </cols>
  <sheetData>
    <row r="1" spans="2:4" ht="12.75">
      <c r="B1" s="571" t="s">
        <v>197</v>
      </c>
      <c r="C1" s="571"/>
      <c r="D1" s="571"/>
    </row>
    <row r="2" spans="2:4" ht="12.75">
      <c r="B2" s="546" t="s">
        <v>120</v>
      </c>
      <c r="C2" s="546"/>
      <c r="D2" s="546"/>
    </row>
    <row r="3" spans="2:4" ht="12.75">
      <c r="B3" s="546" t="s">
        <v>130</v>
      </c>
      <c r="C3" s="546"/>
      <c r="D3" s="546"/>
    </row>
    <row r="4" spans="2:4" ht="12.75">
      <c r="B4" s="546" t="s">
        <v>346</v>
      </c>
      <c r="C4" s="546"/>
      <c r="D4" s="546"/>
    </row>
    <row r="5" spans="2:4" ht="12.75">
      <c r="B5" s="546" t="s">
        <v>131</v>
      </c>
      <c r="C5" s="546"/>
      <c r="D5" s="546"/>
    </row>
    <row r="6" spans="2:4" ht="12.75">
      <c r="B6" s="57"/>
      <c r="C6" s="40"/>
      <c r="D6" s="57"/>
    </row>
    <row r="7" spans="1:4" ht="33.75" customHeight="1">
      <c r="A7" s="570" t="s">
        <v>198</v>
      </c>
      <c r="B7" s="570"/>
      <c r="C7" s="570"/>
      <c r="D7" s="570"/>
    </row>
    <row r="8" spans="2:4" ht="13.5" customHeight="1" hidden="1">
      <c r="B8" s="572"/>
      <c r="C8" s="572"/>
      <c r="D8" s="572"/>
    </row>
    <row r="9" spans="1:4" ht="40.5" customHeight="1">
      <c r="A9" s="566" t="s">
        <v>133</v>
      </c>
      <c r="B9" s="567"/>
      <c r="C9" s="568" t="s">
        <v>199</v>
      </c>
      <c r="D9" s="568" t="s">
        <v>200</v>
      </c>
    </row>
    <row r="10" spans="1:4" ht="47.25" customHeight="1">
      <c r="A10" s="58" t="s">
        <v>135</v>
      </c>
      <c r="B10" s="59" t="s">
        <v>136</v>
      </c>
      <c r="C10" s="569"/>
      <c r="D10" s="569"/>
    </row>
    <row r="11" spans="1:4" ht="47.25" customHeight="1">
      <c r="A11" s="60" t="s">
        <v>188</v>
      </c>
      <c r="B11" s="63" t="s">
        <v>201</v>
      </c>
      <c r="C11" s="67" t="s">
        <v>202</v>
      </c>
      <c r="D11" s="62">
        <v>100</v>
      </c>
    </row>
    <row r="12" spans="1:4" ht="47.25" customHeight="1">
      <c r="A12" s="68" t="s">
        <v>188</v>
      </c>
      <c r="B12" s="69" t="s">
        <v>189</v>
      </c>
      <c r="C12" s="61" t="s">
        <v>190</v>
      </c>
      <c r="D12" s="62">
        <v>100</v>
      </c>
    </row>
    <row r="13" spans="1:4" ht="32.25" customHeight="1">
      <c r="A13" s="60" t="s">
        <v>188</v>
      </c>
      <c r="B13" s="63" t="s">
        <v>191</v>
      </c>
      <c r="C13" s="64" t="s">
        <v>192</v>
      </c>
      <c r="D13" s="62">
        <v>100</v>
      </c>
    </row>
    <row r="14" spans="1:4" ht="33" customHeight="1">
      <c r="A14" s="60" t="s">
        <v>188</v>
      </c>
      <c r="B14" s="65" t="s">
        <v>151</v>
      </c>
      <c r="C14" s="64" t="s">
        <v>152</v>
      </c>
      <c r="D14" s="62">
        <v>100</v>
      </c>
    </row>
    <row r="15" spans="1:4" ht="32.25" customHeight="1">
      <c r="A15" s="60" t="s">
        <v>188</v>
      </c>
      <c r="B15" s="65" t="s">
        <v>172</v>
      </c>
      <c r="C15" s="64" t="s">
        <v>173</v>
      </c>
      <c r="D15" s="62">
        <v>100</v>
      </c>
    </row>
    <row r="16" ht="12.75">
      <c r="A16" s="66"/>
    </row>
  </sheetData>
  <sheetProtection/>
  <mergeCells count="10">
    <mergeCell ref="A9:B9"/>
    <mergeCell ref="C9:C10"/>
    <mergeCell ref="D9:D10"/>
    <mergeCell ref="A7:D7"/>
    <mergeCell ref="B1:D1"/>
    <mergeCell ref="B2:D2"/>
    <mergeCell ref="B3:D3"/>
    <mergeCell ref="B4:D4"/>
    <mergeCell ref="B5:D5"/>
    <mergeCell ref="B8:D8"/>
  </mergeCells>
  <printOptions/>
  <pageMargins left="0.64" right="0.17" top="0.36" bottom="1" header="0.28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1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57.00390625" style="0" customWidth="1"/>
  </cols>
  <sheetData>
    <row r="1" spans="1:3" ht="12.75">
      <c r="A1" s="1"/>
      <c r="B1" s="1"/>
      <c r="C1" s="4" t="s">
        <v>109</v>
      </c>
    </row>
    <row r="2" spans="1:3" ht="12.75" customHeight="1">
      <c r="A2" s="1"/>
      <c r="B2" s="28"/>
      <c r="C2" s="28" t="s">
        <v>121</v>
      </c>
    </row>
    <row r="3" spans="1:3" ht="51.75" customHeight="1">
      <c r="A3" s="1"/>
      <c r="B3" s="29"/>
      <c r="C3" s="29" t="s">
        <v>347</v>
      </c>
    </row>
    <row r="4" spans="1:3" ht="12.75">
      <c r="A4" s="1"/>
      <c r="B4" s="4"/>
      <c r="C4" s="4" t="s">
        <v>348</v>
      </c>
    </row>
    <row r="5" spans="1:6" ht="12.75">
      <c r="A5" s="1"/>
      <c r="B5" s="1"/>
      <c r="C5" s="4"/>
      <c r="D5" s="34"/>
      <c r="E5" s="34"/>
      <c r="F5" s="34"/>
    </row>
    <row r="6" spans="1:3" ht="12.75">
      <c r="A6" s="1"/>
      <c r="B6" s="1"/>
      <c r="C6" s="1"/>
    </row>
    <row r="7" spans="1:3" ht="35.25" customHeight="1">
      <c r="A7" s="573" t="s">
        <v>203</v>
      </c>
      <c r="B7" s="573"/>
      <c r="C7" s="573"/>
    </row>
    <row r="8" spans="1:3" ht="19.5" customHeight="1">
      <c r="A8" s="1"/>
      <c r="B8" s="1"/>
      <c r="C8" s="1"/>
    </row>
    <row r="9" spans="1:3" ht="47.25">
      <c r="A9" s="10" t="s">
        <v>80</v>
      </c>
      <c r="B9" s="10" t="s">
        <v>81</v>
      </c>
      <c r="C9" s="10" t="s">
        <v>45</v>
      </c>
    </row>
    <row r="10" spans="1:3" ht="28.5" customHeight="1">
      <c r="A10" s="15">
        <v>871</v>
      </c>
      <c r="B10" s="574" t="s">
        <v>123</v>
      </c>
      <c r="C10" s="575"/>
    </row>
    <row r="11" spans="1:3" ht="31.5" hidden="1">
      <c r="A11" s="16">
        <v>871</v>
      </c>
      <c r="B11" s="17" t="s">
        <v>102</v>
      </c>
      <c r="C11" s="6" t="s">
        <v>71</v>
      </c>
    </row>
    <row r="12" spans="1:3" ht="24.75" customHeight="1" hidden="1">
      <c r="A12" s="16">
        <v>871</v>
      </c>
      <c r="B12" s="17" t="s">
        <v>103</v>
      </c>
      <c r="C12" s="6" t="s">
        <v>82</v>
      </c>
    </row>
    <row r="13" spans="1:3" ht="31.5">
      <c r="A13" s="30">
        <v>871</v>
      </c>
      <c r="B13" s="17" t="s">
        <v>104</v>
      </c>
      <c r="C13" s="6" t="s">
        <v>86</v>
      </c>
    </row>
    <row r="14" spans="1:3" ht="31.5">
      <c r="A14" s="30">
        <v>871</v>
      </c>
      <c r="B14" s="17" t="s">
        <v>105</v>
      </c>
      <c r="C14" s="6" t="s">
        <v>90</v>
      </c>
    </row>
    <row r="15" spans="1:3" ht="12.75">
      <c r="A15" s="1"/>
      <c r="B15" s="1"/>
      <c r="C15" s="1"/>
    </row>
  </sheetData>
  <sheetProtection/>
  <mergeCells count="2">
    <mergeCell ref="A7:C7"/>
    <mergeCell ref="B10:C10"/>
  </mergeCells>
  <printOptions/>
  <pageMargins left="0.75" right="0.4" top="0.36" bottom="0.48" header="0.26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1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00390625" style="0" customWidth="1"/>
    <col min="2" max="2" width="47.57421875" style="0" customWidth="1"/>
  </cols>
  <sheetData>
    <row r="1" spans="3:5" ht="12.75">
      <c r="C1" s="576" t="s">
        <v>113</v>
      </c>
      <c r="D1" s="576"/>
      <c r="E1" s="576"/>
    </row>
    <row r="2" spans="3:5" ht="26.25" customHeight="1">
      <c r="C2" s="577" t="s">
        <v>120</v>
      </c>
      <c r="D2" s="577"/>
      <c r="E2" s="577"/>
    </row>
    <row r="3" spans="3:5" ht="65.25" customHeight="1">
      <c r="C3" s="577" t="s">
        <v>349</v>
      </c>
      <c r="D3" s="577"/>
      <c r="E3" s="577"/>
    </row>
    <row r="4" spans="3:4" ht="12.75" hidden="1">
      <c r="C4" s="14"/>
      <c r="D4" s="14"/>
    </row>
    <row r="5" spans="3:5" ht="12.75">
      <c r="C5" s="578" t="s">
        <v>211</v>
      </c>
      <c r="D5" s="578"/>
      <c r="E5" s="578"/>
    </row>
    <row r="6" spans="1:5" ht="63.75" customHeight="1">
      <c r="A6" s="570" t="s">
        <v>350</v>
      </c>
      <c r="B6" s="570"/>
      <c r="C6" s="570"/>
      <c r="D6" s="570"/>
      <c r="E6" s="570"/>
    </row>
    <row r="7" ht="12.75">
      <c r="E7" t="s">
        <v>58</v>
      </c>
    </row>
    <row r="8" spans="1:5" ht="47.25">
      <c r="A8" s="2"/>
      <c r="B8" s="33" t="s">
        <v>119</v>
      </c>
      <c r="C8" s="33" t="s">
        <v>212</v>
      </c>
      <c r="D8" s="33" t="s">
        <v>236</v>
      </c>
      <c r="E8" s="33" t="s">
        <v>351</v>
      </c>
    </row>
    <row r="9" spans="1:5" ht="36.75" customHeight="1">
      <c r="A9" s="32">
        <v>1</v>
      </c>
      <c r="B9" s="38" t="s">
        <v>112</v>
      </c>
      <c r="C9" s="8">
        <v>49.9</v>
      </c>
      <c r="D9" s="8">
        <v>51.4</v>
      </c>
      <c r="E9" s="8">
        <v>51.5</v>
      </c>
    </row>
    <row r="10" spans="1:5" ht="18.75">
      <c r="A10" s="2"/>
      <c r="B10" s="31" t="s">
        <v>110</v>
      </c>
      <c r="C10" s="78">
        <f>SUM(C9:C9)</f>
        <v>49.9</v>
      </c>
      <c r="D10" s="78">
        <f>SUM(D9:D9)</f>
        <v>51.4</v>
      </c>
      <c r="E10" s="78">
        <f>SUM(E9:E9)</f>
        <v>51.5</v>
      </c>
    </row>
    <row r="14" ht="15.75">
      <c r="B14" s="35"/>
    </row>
    <row r="16" ht="15.75">
      <c r="B16" s="36"/>
    </row>
    <row r="17" ht="15.75">
      <c r="B17" s="36"/>
    </row>
    <row r="18" ht="15.75">
      <c r="B18" s="37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288"/>
  <sheetViews>
    <sheetView zoomScale="130" zoomScaleNormal="130" zoomScalePageLayoutView="0" workbookViewId="0" topLeftCell="A1">
      <pane ySplit="9" topLeftCell="A10" activePane="bottomLeft" state="frozen"/>
      <selection pane="topLeft" activeCell="F23" sqref="F23"/>
      <selection pane="bottomLeft" activeCell="B4" sqref="B4:H4"/>
    </sheetView>
  </sheetViews>
  <sheetFormatPr defaultColWidth="9.140625" defaultRowHeight="12.75"/>
  <cols>
    <col min="1" max="1" width="65.7109375" style="87" customWidth="1"/>
    <col min="2" max="2" width="3.8515625" style="89" customWidth="1"/>
    <col min="3" max="3" width="4.28125" style="89" customWidth="1"/>
    <col min="4" max="4" width="3.57421875" style="89" customWidth="1"/>
    <col min="5" max="5" width="4.140625" style="89" customWidth="1"/>
    <col min="6" max="6" width="5.57421875" style="89" customWidth="1"/>
    <col min="7" max="7" width="3.8515625" style="212" customWidth="1"/>
    <col min="8" max="8" width="9.140625" style="135" customWidth="1"/>
    <col min="9" max="16384" width="9.140625" style="87" customWidth="1"/>
  </cols>
  <sheetData>
    <row r="1" spans="4:8" ht="11.25">
      <c r="D1" s="580" t="s">
        <v>107</v>
      </c>
      <c r="E1" s="580"/>
      <c r="F1" s="580"/>
      <c r="G1" s="580"/>
      <c r="H1" s="580"/>
    </row>
    <row r="2" spans="1:8" ht="11.25">
      <c r="A2" s="579" t="s">
        <v>121</v>
      </c>
      <c r="B2" s="579"/>
      <c r="C2" s="579"/>
      <c r="D2" s="579"/>
      <c r="E2" s="579"/>
      <c r="F2" s="579"/>
      <c r="G2" s="579"/>
      <c r="H2" s="579"/>
    </row>
    <row r="3" spans="2:8" ht="35.25" customHeight="1">
      <c r="B3" s="579" t="s">
        <v>349</v>
      </c>
      <c r="C3" s="579"/>
      <c r="D3" s="579"/>
      <c r="E3" s="579"/>
      <c r="F3" s="579"/>
      <c r="G3" s="579"/>
      <c r="H3" s="579"/>
    </row>
    <row r="4" spans="2:8" ht="11.25">
      <c r="B4" s="581" t="s">
        <v>466</v>
      </c>
      <c r="C4" s="581"/>
      <c r="D4" s="581"/>
      <c r="E4" s="581"/>
      <c r="F4" s="581"/>
      <c r="G4" s="581"/>
      <c r="H4" s="581"/>
    </row>
    <row r="5" spans="1:8" ht="12.75">
      <c r="A5" s="586" t="s">
        <v>74</v>
      </c>
      <c r="B5" s="586"/>
      <c r="C5" s="586"/>
      <c r="D5" s="586"/>
      <c r="E5" s="586"/>
      <c r="F5" s="586"/>
      <c r="G5" s="586"/>
      <c r="H5" s="586"/>
    </row>
    <row r="6" spans="1:8" ht="45.75" customHeight="1">
      <c r="A6" s="584" t="s">
        <v>352</v>
      </c>
      <c r="B6" s="584"/>
      <c r="C6" s="584"/>
      <c r="D6" s="584"/>
      <c r="E6" s="584"/>
      <c r="F6" s="584"/>
      <c r="G6" s="584"/>
      <c r="H6" s="584"/>
    </row>
    <row r="7" spans="1:8" ht="28.5" customHeight="1">
      <c r="A7" s="88"/>
      <c r="B7" s="147"/>
      <c r="C7" s="147"/>
      <c r="D7" s="148"/>
      <c r="E7" s="585" t="s">
        <v>116</v>
      </c>
      <c r="F7" s="585"/>
      <c r="G7" s="585"/>
      <c r="H7" s="585"/>
    </row>
    <row r="8" spans="1:8" ht="11.25">
      <c r="A8" s="82" t="s">
        <v>75</v>
      </c>
      <c r="B8" s="582" t="s">
        <v>237</v>
      </c>
      <c r="C8" s="582"/>
      <c r="D8" s="582"/>
      <c r="E8" s="582"/>
      <c r="F8" s="582"/>
      <c r="G8" s="582"/>
      <c r="H8" s="583" t="s">
        <v>221</v>
      </c>
    </row>
    <row r="9" spans="1:8" ht="51" customHeight="1">
      <c r="A9" s="82"/>
      <c r="B9" s="83" t="s">
        <v>78</v>
      </c>
      <c r="C9" s="83" t="s">
        <v>77</v>
      </c>
      <c r="D9" s="582" t="s">
        <v>76</v>
      </c>
      <c r="E9" s="582"/>
      <c r="F9" s="582"/>
      <c r="G9" s="184" t="s">
        <v>238</v>
      </c>
      <c r="H9" s="583"/>
    </row>
    <row r="10" spans="1:8" ht="11.25">
      <c r="A10" s="216" t="s">
        <v>239</v>
      </c>
      <c r="B10" s="120" t="s">
        <v>46</v>
      </c>
      <c r="C10" s="120"/>
      <c r="D10" s="120"/>
      <c r="E10" s="120"/>
      <c r="F10" s="120"/>
      <c r="G10" s="217"/>
      <c r="H10" s="132">
        <f>H11+H18+H39+H46+H51+H56</f>
        <v>8098.199999999999</v>
      </c>
    </row>
    <row r="11" spans="1:8" ht="21.75">
      <c r="A11" s="218" t="s">
        <v>126</v>
      </c>
      <c r="B11" s="107" t="s">
        <v>46</v>
      </c>
      <c r="C11" s="107" t="s">
        <v>47</v>
      </c>
      <c r="D11" s="107"/>
      <c r="E11" s="107"/>
      <c r="F11" s="107"/>
      <c r="G11" s="219"/>
      <c r="H11" s="134">
        <f>H12</f>
        <v>270.20000000000005</v>
      </c>
    </row>
    <row r="12" spans="1:8" s="96" customFormat="1" ht="11.25">
      <c r="A12" s="220" t="s">
        <v>240</v>
      </c>
      <c r="B12" s="221" t="s">
        <v>46</v>
      </c>
      <c r="C12" s="221" t="s">
        <v>47</v>
      </c>
      <c r="D12" s="221" t="s">
        <v>241</v>
      </c>
      <c r="E12" s="221"/>
      <c r="F12" s="221"/>
      <c r="G12" s="222"/>
      <c r="H12" s="223">
        <f>H13</f>
        <v>270.20000000000005</v>
      </c>
    </row>
    <row r="13" spans="1:8" s="96" customFormat="1" ht="11.25">
      <c r="A13" s="224" t="s">
        <v>246</v>
      </c>
      <c r="B13" s="225" t="s">
        <v>46</v>
      </c>
      <c r="C13" s="225" t="s">
        <v>47</v>
      </c>
      <c r="D13" s="225" t="s">
        <v>241</v>
      </c>
      <c r="E13" s="225" t="s">
        <v>243</v>
      </c>
      <c r="F13" s="225"/>
      <c r="G13" s="226"/>
      <c r="H13" s="227">
        <f>H14+H16</f>
        <v>270.20000000000005</v>
      </c>
    </row>
    <row r="14" spans="1:8" ht="22.5">
      <c r="A14" s="228" t="s">
        <v>244</v>
      </c>
      <c r="B14" s="229" t="s">
        <v>46</v>
      </c>
      <c r="C14" s="229" t="s">
        <v>47</v>
      </c>
      <c r="D14" s="229" t="s">
        <v>241</v>
      </c>
      <c r="E14" s="229" t="s">
        <v>243</v>
      </c>
      <c r="F14" s="229" t="s">
        <v>245</v>
      </c>
      <c r="G14" s="230"/>
      <c r="H14" s="231">
        <f>H15</f>
        <v>258.6</v>
      </c>
    </row>
    <row r="15" spans="1:8" ht="35.25" customHeight="1">
      <c r="A15" s="179" t="s">
        <v>250</v>
      </c>
      <c r="B15" s="180" t="s">
        <v>46</v>
      </c>
      <c r="C15" s="180" t="s">
        <v>47</v>
      </c>
      <c r="D15" s="180" t="s">
        <v>241</v>
      </c>
      <c r="E15" s="180" t="s">
        <v>243</v>
      </c>
      <c r="F15" s="180" t="s">
        <v>245</v>
      </c>
      <c r="G15" s="188" t="s">
        <v>367</v>
      </c>
      <c r="H15" s="181">
        <v>258.6</v>
      </c>
    </row>
    <row r="16" spans="1:8" ht="11.25">
      <c r="A16" s="232" t="s">
        <v>248</v>
      </c>
      <c r="B16" s="229" t="s">
        <v>46</v>
      </c>
      <c r="C16" s="229" t="s">
        <v>47</v>
      </c>
      <c r="D16" s="229" t="s">
        <v>241</v>
      </c>
      <c r="E16" s="229" t="s">
        <v>243</v>
      </c>
      <c r="F16" s="229" t="s">
        <v>247</v>
      </c>
      <c r="G16" s="230"/>
      <c r="H16" s="231">
        <f>H17</f>
        <v>11.6</v>
      </c>
    </row>
    <row r="17" spans="1:8" ht="11.25">
      <c r="A17" s="176" t="s">
        <v>369</v>
      </c>
      <c r="B17" s="177" t="s">
        <v>46</v>
      </c>
      <c r="C17" s="177" t="s">
        <v>47</v>
      </c>
      <c r="D17" s="177" t="s">
        <v>241</v>
      </c>
      <c r="E17" s="177" t="s">
        <v>243</v>
      </c>
      <c r="F17" s="177" t="s">
        <v>247</v>
      </c>
      <c r="G17" s="189" t="s">
        <v>368</v>
      </c>
      <c r="H17" s="178">
        <v>11.6</v>
      </c>
    </row>
    <row r="18" spans="1:8" ht="32.25">
      <c r="A18" s="233" t="s">
        <v>49</v>
      </c>
      <c r="B18" s="234" t="s">
        <v>46</v>
      </c>
      <c r="C18" s="234" t="s">
        <v>50</v>
      </c>
      <c r="D18" s="234"/>
      <c r="E18" s="234"/>
      <c r="F18" s="234"/>
      <c r="G18" s="219"/>
      <c r="H18" s="134">
        <f>H19+H29</f>
        <v>4912.799999999999</v>
      </c>
    </row>
    <row r="19" spans="1:8" ht="11.25">
      <c r="A19" s="235" t="s">
        <v>251</v>
      </c>
      <c r="B19" s="236" t="s">
        <v>46</v>
      </c>
      <c r="C19" s="236" t="s">
        <v>50</v>
      </c>
      <c r="D19" s="236" t="s">
        <v>252</v>
      </c>
      <c r="E19" s="236"/>
      <c r="F19" s="236"/>
      <c r="G19" s="237"/>
      <c r="H19" s="223">
        <f>H20+H23</f>
        <v>4912.799999999999</v>
      </c>
    </row>
    <row r="20" spans="1:8" ht="15" customHeight="1">
      <c r="A20" s="238" t="s">
        <v>253</v>
      </c>
      <c r="B20" s="239" t="s">
        <v>46</v>
      </c>
      <c r="C20" s="239" t="s">
        <v>50</v>
      </c>
      <c r="D20" s="239" t="s">
        <v>252</v>
      </c>
      <c r="E20" s="239" t="s">
        <v>243</v>
      </c>
      <c r="F20" s="239"/>
      <c r="G20" s="240"/>
      <c r="H20" s="227">
        <f>H21</f>
        <v>657</v>
      </c>
    </row>
    <row r="21" spans="1:8" ht="21.75">
      <c r="A21" s="241" t="s">
        <v>244</v>
      </c>
      <c r="B21" s="242" t="s">
        <v>46</v>
      </c>
      <c r="C21" s="242" t="s">
        <v>50</v>
      </c>
      <c r="D21" s="242">
        <v>92</v>
      </c>
      <c r="E21" s="242" t="s">
        <v>243</v>
      </c>
      <c r="F21" s="242" t="s">
        <v>245</v>
      </c>
      <c r="G21" s="230"/>
      <c r="H21" s="243">
        <f>H22</f>
        <v>657</v>
      </c>
    </row>
    <row r="22" spans="1:8" ht="33.75">
      <c r="A22" s="179" t="s">
        <v>250</v>
      </c>
      <c r="B22" s="183" t="s">
        <v>46</v>
      </c>
      <c r="C22" s="183" t="s">
        <v>50</v>
      </c>
      <c r="D22" s="183" t="s">
        <v>252</v>
      </c>
      <c r="E22" s="183" t="s">
        <v>243</v>
      </c>
      <c r="F22" s="183" t="s">
        <v>245</v>
      </c>
      <c r="G22" s="188" t="s">
        <v>367</v>
      </c>
      <c r="H22" s="178">
        <v>657</v>
      </c>
    </row>
    <row r="23" spans="1:8" ht="11.25">
      <c r="A23" s="238" t="s">
        <v>254</v>
      </c>
      <c r="B23" s="225" t="s">
        <v>46</v>
      </c>
      <c r="C23" s="225" t="s">
        <v>50</v>
      </c>
      <c r="D23" s="225" t="s">
        <v>252</v>
      </c>
      <c r="E23" s="225" t="s">
        <v>255</v>
      </c>
      <c r="F23" s="225"/>
      <c r="G23" s="240"/>
      <c r="H23" s="227">
        <f>H24+H26</f>
        <v>4255.799999999999</v>
      </c>
    </row>
    <row r="24" spans="1:8" ht="21.75">
      <c r="A24" s="241" t="s">
        <v>244</v>
      </c>
      <c r="B24" s="244" t="s">
        <v>46</v>
      </c>
      <c r="C24" s="244" t="s">
        <v>50</v>
      </c>
      <c r="D24" s="244" t="s">
        <v>252</v>
      </c>
      <c r="E24" s="244" t="s">
        <v>255</v>
      </c>
      <c r="F24" s="244" t="s">
        <v>245</v>
      </c>
      <c r="G24" s="230"/>
      <c r="H24" s="243">
        <f>H25</f>
        <v>3229.7</v>
      </c>
    </row>
    <row r="25" spans="1:8" ht="33.75">
      <c r="A25" s="179" t="s">
        <v>250</v>
      </c>
      <c r="B25" s="180" t="s">
        <v>46</v>
      </c>
      <c r="C25" s="180" t="s">
        <v>50</v>
      </c>
      <c r="D25" s="180" t="s">
        <v>252</v>
      </c>
      <c r="E25" s="180" t="s">
        <v>255</v>
      </c>
      <c r="F25" s="180" t="s">
        <v>245</v>
      </c>
      <c r="G25" s="188" t="s">
        <v>367</v>
      </c>
      <c r="H25" s="178">
        <v>3229.7</v>
      </c>
    </row>
    <row r="26" spans="1:8" ht="11.25">
      <c r="A26" s="245" t="s">
        <v>248</v>
      </c>
      <c r="B26" s="244" t="s">
        <v>46</v>
      </c>
      <c r="C26" s="244" t="s">
        <v>50</v>
      </c>
      <c r="D26" s="244" t="s">
        <v>252</v>
      </c>
      <c r="E26" s="244" t="s">
        <v>255</v>
      </c>
      <c r="F26" s="244" t="s">
        <v>247</v>
      </c>
      <c r="G26" s="230"/>
      <c r="H26" s="243">
        <f>H27+H28</f>
        <v>1026.1</v>
      </c>
    </row>
    <row r="27" spans="1:8" ht="11.25">
      <c r="A27" s="176" t="s">
        <v>369</v>
      </c>
      <c r="B27" s="180" t="s">
        <v>46</v>
      </c>
      <c r="C27" s="180" t="s">
        <v>50</v>
      </c>
      <c r="D27" s="180" t="s">
        <v>252</v>
      </c>
      <c r="E27" s="180" t="s">
        <v>255</v>
      </c>
      <c r="F27" s="180" t="s">
        <v>247</v>
      </c>
      <c r="G27" s="188" t="s">
        <v>368</v>
      </c>
      <c r="H27" s="178">
        <v>955.5</v>
      </c>
    </row>
    <row r="28" spans="1:8" ht="11.25">
      <c r="A28" s="182" t="s">
        <v>370</v>
      </c>
      <c r="B28" s="180" t="s">
        <v>46</v>
      </c>
      <c r="C28" s="180" t="s">
        <v>50</v>
      </c>
      <c r="D28" s="180" t="s">
        <v>252</v>
      </c>
      <c r="E28" s="180" t="s">
        <v>255</v>
      </c>
      <c r="F28" s="180" t="s">
        <v>247</v>
      </c>
      <c r="G28" s="188" t="s">
        <v>150</v>
      </c>
      <c r="H28" s="178">
        <v>70.6</v>
      </c>
    </row>
    <row r="29" spans="1:8" ht="21.75" hidden="1">
      <c r="A29" s="246" t="s">
        <v>256</v>
      </c>
      <c r="B29" s="221" t="s">
        <v>46</v>
      </c>
      <c r="C29" s="221" t="s">
        <v>50</v>
      </c>
      <c r="D29" s="221" t="s">
        <v>257</v>
      </c>
      <c r="E29" s="221"/>
      <c r="F29" s="221"/>
      <c r="G29" s="237"/>
      <c r="H29" s="223">
        <f>H30</f>
        <v>0</v>
      </c>
    </row>
    <row r="30" spans="1:8" ht="36" customHeight="1" hidden="1">
      <c r="A30" s="247" t="s">
        <v>258</v>
      </c>
      <c r="B30" s="225" t="s">
        <v>46</v>
      </c>
      <c r="C30" s="225" t="s">
        <v>50</v>
      </c>
      <c r="D30" s="225">
        <v>97</v>
      </c>
      <c r="E30" s="225">
        <v>2</v>
      </c>
      <c r="F30" s="225"/>
      <c r="G30" s="248"/>
      <c r="H30" s="227">
        <f>H31+H33+H35+H37</f>
        <v>0</v>
      </c>
    </row>
    <row r="31" spans="1:8" s="96" customFormat="1" ht="32.25" hidden="1">
      <c r="A31" s="241" t="s">
        <v>397</v>
      </c>
      <c r="B31" s="244" t="s">
        <v>46</v>
      </c>
      <c r="C31" s="244" t="s">
        <v>50</v>
      </c>
      <c r="D31" s="244" t="s">
        <v>257</v>
      </c>
      <c r="E31" s="244" t="s">
        <v>255</v>
      </c>
      <c r="F31" s="244">
        <v>8507</v>
      </c>
      <c r="G31" s="249"/>
      <c r="H31" s="243">
        <f>H32</f>
        <v>0</v>
      </c>
    </row>
    <row r="32" spans="1:8" ht="11.25" hidden="1">
      <c r="A32" s="213" t="s">
        <v>269</v>
      </c>
      <c r="B32" s="180" t="s">
        <v>46</v>
      </c>
      <c r="C32" s="180" t="s">
        <v>50</v>
      </c>
      <c r="D32" s="180" t="s">
        <v>257</v>
      </c>
      <c r="E32" s="180" t="s">
        <v>255</v>
      </c>
      <c r="F32" s="180" t="s">
        <v>260</v>
      </c>
      <c r="G32" s="215">
        <v>500</v>
      </c>
      <c r="H32" s="178"/>
    </row>
    <row r="33" spans="1:8" s="96" customFormat="1" ht="21.75" hidden="1">
      <c r="A33" s="241" t="s">
        <v>398</v>
      </c>
      <c r="B33" s="244" t="s">
        <v>46</v>
      </c>
      <c r="C33" s="244" t="s">
        <v>50</v>
      </c>
      <c r="D33" s="244" t="s">
        <v>257</v>
      </c>
      <c r="E33" s="244" t="s">
        <v>255</v>
      </c>
      <c r="F33" s="244">
        <v>8510</v>
      </c>
      <c r="G33" s="249"/>
      <c r="H33" s="243">
        <f>H34</f>
        <v>0</v>
      </c>
    </row>
    <row r="34" spans="1:8" ht="11.25" hidden="1">
      <c r="A34" s="213" t="s">
        <v>269</v>
      </c>
      <c r="B34" s="180" t="s">
        <v>46</v>
      </c>
      <c r="C34" s="180" t="s">
        <v>50</v>
      </c>
      <c r="D34" s="180" t="s">
        <v>257</v>
      </c>
      <c r="E34" s="180" t="s">
        <v>255</v>
      </c>
      <c r="F34" s="180" t="s">
        <v>261</v>
      </c>
      <c r="G34" s="215">
        <v>500</v>
      </c>
      <c r="H34" s="178"/>
    </row>
    <row r="35" spans="1:8" s="96" customFormat="1" ht="21.75" hidden="1">
      <c r="A35" s="241" t="s">
        <v>399</v>
      </c>
      <c r="B35" s="244" t="s">
        <v>46</v>
      </c>
      <c r="C35" s="244" t="s">
        <v>50</v>
      </c>
      <c r="D35" s="244" t="s">
        <v>257</v>
      </c>
      <c r="E35" s="244" t="s">
        <v>255</v>
      </c>
      <c r="F35" s="244">
        <v>8511</v>
      </c>
      <c r="G35" s="249"/>
      <c r="H35" s="243">
        <f>H36</f>
        <v>0</v>
      </c>
    </row>
    <row r="36" spans="1:8" ht="11.25" hidden="1">
      <c r="A36" s="213" t="s">
        <v>269</v>
      </c>
      <c r="B36" s="180" t="s">
        <v>46</v>
      </c>
      <c r="C36" s="180" t="s">
        <v>50</v>
      </c>
      <c r="D36" s="180" t="s">
        <v>257</v>
      </c>
      <c r="E36" s="180" t="s">
        <v>255</v>
      </c>
      <c r="F36" s="180" t="s">
        <v>262</v>
      </c>
      <c r="G36" s="215">
        <v>500</v>
      </c>
      <c r="H36" s="178"/>
    </row>
    <row r="37" spans="1:8" s="96" customFormat="1" ht="11.25" hidden="1">
      <c r="A37" s="241" t="s">
        <v>400</v>
      </c>
      <c r="B37" s="244" t="s">
        <v>46</v>
      </c>
      <c r="C37" s="244" t="s">
        <v>50</v>
      </c>
      <c r="D37" s="244" t="s">
        <v>257</v>
      </c>
      <c r="E37" s="244" t="s">
        <v>255</v>
      </c>
      <c r="F37" s="244" t="s">
        <v>263</v>
      </c>
      <c r="G37" s="249"/>
      <c r="H37" s="243">
        <f>H38</f>
        <v>0</v>
      </c>
    </row>
    <row r="38" spans="1:8" ht="11.25" hidden="1">
      <c r="A38" s="213" t="s">
        <v>269</v>
      </c>
      <c r="B38" s="180" t="s">
        <v>46</v>
      </c>
      <c r="C38" s="180" t="s">
        <v>50</v>
      </c>
      <c r="D38" s="180" t="s">
        <v>257</v>
      </c>
      <c r="E38" s="180" t="s">
        <v>255</v>
      </c>
      <c r="F38" s="180" t="s">
        <v>263</v>
      </c>
      <c r="G38" s="215">
        <v>500</v>
      </c>
      <c r="H38" s="178"/>
    </row>
    <row r="39" spans="1:8" ht="21" hidden="1">
      <c r="A39" s="250" t="s">
        <v>117</v>
      </c>
      <c r="B39" s="107" t="s">
        <v>46</v>
      </c>
      <c r="C39" s="107" t="s">
        <v>118</v>
      </c>
      <c r="D39" s="107"/>
      <c r="E39" s="107"/>
      <c r="F39" s="107"/>
      <c r="G39" s="251"/>
      <c r="H39" s="134">
        <f>H40</f>
        <v>0</v>
      </c>
    </row>
    <row r="40" spans="1:8" ht="21.75" hidden="1">
      <c r="A40" s="246" t="s">
        <v>256</v>
      </c>
      <c r="B40" s="221" t="s">
        <v>46</v>
      </c>
      <c r="C40" s="221" t="s">
        <v>118</v>
      </c>
      <c r="D40" s="221" t="s">
        <v>257</v>
      </c>
      <c r="E40" s="221"/>
      <c r="F40" s="221"/>
      <c r="G40" s="237"/>
      <c r="H40" s="252">
        <f>H41</f>
        <v>0</v>
      </c>
    </row>
    <row r="41" spans="1:8" ht="32.25" hidden="1">
      <c r="A41" s="247" t="s">
        <v>258</v>
      </c>
      <c r="B41" s="225" t="s">
        <v>46</v>
      </c>
      <c r="C41" s="225" t="s">
        <v>118</v>
      </c>
      <c r="D41" s="225">
        <v>97</v>
      </c>
      <c r="E41" s="225">
        <v>2</v>
      </c>
      <c r="F41" s="225"/>
      <c r="G41" s="248"/>
      <c r="H41" s="253">
        <f>H42+H44</f>
        <v>0</v>
      </c>
    </row>
    <row r="42" spans="1:8" ht="11.25" hidden="1">
      <c r="A42" s="241" t="s">
        <v>401</v>
      </c>
      <c r="B42" s="244" t="s">
        <v>46</v>
      </c>
      <c r="C42" s="244" t="s">
        <v>118</v>
      </c>
      <c r="D42" s="244" t="s">
        <v>257</v>
      </c>
      <c r="E42" s="244" t="s">
        <v>255</v>
      </c>
      <c r="F42" s="244">
        <v>8503</v>
      </c>
      <c r="G42" s="249"/>
      <c r="H42" s="231">
        <f>H43</f>
        <v>0</v>
      </c>
    </row>
    <row r="43" spans="1:8" ht="11.25" hidden="1">
      <c r="A43" s="213" t="s">
        <v>269</v>
      </c>
      <c r="B43" s="180" t="s">
        <v>46</v>
      </c>
      <c r="C43" s="180" t="s">
        <v>118</v>
      </c>
      <c r="D43" s="180" t="s">
        <v>257</v>
      </c>
      <c r="E43" s="180" t="s">
        <v>255</v>
      </c>
      <c r="F43" s="180" t="s">
        <v>270</v>
      </c>
      <c r="G43" s="215">
        <v>500</v>
      </c>
      <c r="H43" s="178"/>
    </row>
    <row r="44" spans="1:8" ht="21.75" hidden="1">
      <c r="A44" s="241" t="s">
        <v>402</v>
      </c>
      <c r="B44" s="244" t="s">
        <v>46</v>
      </c>
      <c r="C44" s="244" t="s">
        <v>118</v>
      </c>
      <c r="D44" s="244" t="s">
        <v>257</v>
      </c>
      <c r="E44" s="244" t="s">
        <v>255</v>
      </c>
      <c r="F44" s="244">
        <v>8504</v>
      </c>
      <c r="G44" s="249"/>
      <c r="H44" s="231">
        <f>H45</f>
        <v>0</v>
      </c>
    </row>
    <row r="45" spans="1:8" ht="11.25" hidden="1">
      <c r="A45" s="213" t="s">
        <v>269</v>
      </c>
      <c r="B45" s="180" t="s">
        <v>46</v>
      </c>
      <c r="C45" s="180" t="s">
        <v>118</v>
      </c>
      <c r="D45" s="180" t="s">
        <v>257</v>
      </c>
      <c r="E45" s="180" t="s">
        <v>255</v>
      </c>
      <c r="F45" s="180" t="s">
        <v>271</v>
      </c>
      <c r="G45" s="215">
        <v>500</v>
      </c>
      <c r="H45" s="178"/>
    </row>
    <row r="46" spans="1:8" ht="11.25" hidden="1">
      <c r="A46" s="233" t="s">
        <v>272</v>
      </c>
      <c r="B46" s="107" t="s">
        <v>46</v>
      </c>
      <c r="C46" s="107" t="s">
        <v>53</v>
      </c>
      <c r="D46" s="107"/>
      <c r="E46" s="107"/>
      <c r="F46" s="107"/>
      <c r="G46" s="254"/>
      <c r="H46" s="134">
        <f>H47</f>
        <v>0</v>
      </c>
    </row>
    <row r="47" spans="1:8" ht="11.25" hidden="1">
      <c r="A47" s="246" t="s">
        <v>273</v>
      </c>
      <c r="B47" s="221" t="s">
        <v>46</v>
      </c>
      <c r="C47" s="221" t="s">
        <v>53</v>
      </c>
      <c r="D47" s="221" t="s">
        <v>274</v>
      </c>
      <c r="E47" s="221"/>
      <c r="F47" s="221"/>
      <c r="G47" s="255"/>
      <c r="H47" s="223">
        <f>H48</f>
        <v>0</v>
      </c>
    </row>
    <row r="48" spans="1:8" s="96" customFormat="1" ht="33" customHeight="1" hidden="1">
      <c r="A48" s="256" t="s">
        <v>275</v>
      </c>
      <c r="B48" s="225" t="s">
        <v>46</v>
      </c>
      <c r="C48" s="225" t="s">
        <v>53</v>
      </c>
      <c r="D48" s="225" t="s">
        <v>274</v>
      </c>
      <c r="E48" s="225" t="s">
        <v>243</v>
      </c>
      <c r="F48" s="225"/>
      <c r="G48" s="257"/>
      <c r="H48" s="227">
        <f>H49</f>
        <v>0</v>
      </c>
    </row>
    <row r="49" spans="1:8" ht="22.5" hidden="1">
      <c r="A49" s="258" t="s">
        <v>276</v>
      </c>
      <c r="B49" s="229" t="s">
        <v>46</v>
      </c>
      <c r="C49" s="229" t="s">
        <v>53</v>
      </c>
      <c r="D49" s="229" t="s">
        <v>274</v>
      </c>
      <c r="E49" s="229" t="s">
        <v>243</v>
      </c>
      <c r="F49" s="229" t="s">
        <v>277</v>
      </c>
      <c r="G49" s="259"/>
      <c r="H49" s="231">
        <f>H50</f>
        <v>0</v>
      </c>
    </row>
    <row r="50" spans="1:8" ht="11.25" hidden="1">
      <c r="A50" s="214" t="s">
        <v>278</v>
      </c>
      <c r="B50" s="180" t="s">
        <v>46</v>
      </c>
      <c r="C50" s="180" t="s">
        <v>53</v>
      </c>
      <c r="D50" s="180" t="s">
        <v>274</v>
      </c>
      <c r="E50" s="180" t="s">
        <v>243</v>
      </c>
      <c r="F50" s="180" t="s">
        <v>277</v>
      </c>
      <c r="G50" s="260" t="s">
        <v>249</v>
      </c>
      <c r="H50" s="181"/>
    </row>
    <row r="51" spans="1:8" ht="11.25">
      <c r="A51" s="233" t="s">
        <v>41</v>
      </c>
      <c r="B51" s="107" t="s">
        <v>46</v>
      </c>
      <c r="C51" s="107" t="s">
        <v>125</v>
      </c>
      <c r="D51" s="107"/>
      <c r="E51" s="107"/>
      <c r="F51" s="107"/>
      <c r="G51" s="254"/>
      <c r="H51" s="134">
        <f>H52</f>
        <v>50</v>
      </c>
    </row>
    <row r="52" spans="1:8" ht="11.25">
      <c r="A52" s="221" t="s">
        <v>373</v>
      </c>
      <c r="B52" s="221" t="s">
        <v>46</v>
      </c>
      <c r="C52" s="221">
        <v>11</v>
      </c>
      <c r="D52" s="221" t="s">
        <v>371</v>
      </c>
      <c r="E52" s="221"/>
      <c r="F52" s="221"/>
      <c r="G52" s="237"/>
      <c r="H52" s="223">
        <f>H53</f>
        <v>50</v>
      </c>
    </row>
    <row r="53" spans="1:8" ht="21.75">
      <c r="A53" s="261" t="s">
        <v>374</v>
      </c>
      <c r="B53" s="225" t="s">
        <v>46</v>
      </c>
      <c r="C53" s="225" t="s">
        <v>125</v>
      </c>
      <c r="D53" s="225" t="s">
        <v>371</v>
      </c>
      <c r="E53" s="225" t="s">
        <v>243</v>
      </c>
      <c r="F53" s="225"/>
      <c r="G53" s="240"/>
      <c r="H53" s="227">
        <f>H54</f>
        <v>50</v>
      </c>
    </row>
    <row r="54" spans="1:8" ht="11.25">
      <c r="A54" s="262" t="s">
        <v>375</v>
      </c>
      <c r="B54" s="244" t="s">
        <v>46</v>
      </c>
      <c r="C54" s="244" t="s">
        <v>125</v>
      </c>
      <c r="D54" s="244" t="s">
        <v>371</v>
      </c>
      <c r="E54" s="244" t="s">
        <v>243</v>
      </c>
      <c r="F54" s="244" t="s">
        <v>372</v>
      </c>
      <c r="G54" s="230"/>
      <c r="H54" s="243">
        <f>H55</f>
        <v>50</v>
      </c>
    </row>
    <row r="55" spans="1:8" ht="11.25">
      <c r="A55" s="182" t="s">
        <v>375</v>
      </c>
      <c r="B55" s="177" t="s">
        <v>46</v>
      </c>
      <c r="C55" s="177" t="s">
        <v>125</v>
      </c>
      <c r="D55" s="177" t="s">
        <v>371</v>
      </c>
      <c r="E55" s="177" t="s">
        <v>243</v>
      </c>
      <c r="F55" s="177" t="s">
        <v>372</v>
      </c>
      <c r="G55" s="189" t="s">
        <v>376</v>
      </c>
      <c r="H55" s="178">
        <v>50</v>
      </c>
    </row>
    <row r="56" spans="1:8" ht="11.25">
      <c r="A56" s="233" t="s">
        <v>56</v>
      </c>
      <c r="B56" s="107" t="s">
        <v>46</v>
      </c>
      <c r="C56" s="107" t="s">
        <v>279</v>
      </c>
      <c r="D56" s="107"/>
      <c r="E56" s="107"/>
      <c r="F56" s="107"/>
      <c r="G56" s="251"/>
      <c r="H56" s="134">
        <f>H57+H61+H67+H71+H75+H85+H89+H93</f>
        <v>2865.2</v>
      </c>
    </row>
    <row r="57" spans="1:8" ht="11.25" customHeight="1">
      <c r="A57" s="246" t="s">
        <v>256</v>
      </c>
      <c r="B57" s="221" t="s">
        <v>46</v>
      </c>
      <c r="C57" s="221" t="s">
        <v>279</v>
      </c>
      <c r="D57" s="221" t="s">
        <v>257</v>
      </c>
      <c r="E57" s="221"/>
      <c r="F57" s="221"/>
      <c r="G57" s="237"/>
      <c r="H57" s="223">
        <f>H58</f>
        <v>49.9</v>
      </c>
    </row>
    <row r="58" spans="1:8" ht="21.75">
      <c r="A58" s="263" t="s">
        <v>264</v>
      </c>
      <c r="B58" s="225" t="s">
        <v>46</v>
      </c>
      <c r="C58" s="225" t="s">
        <v>279</v>
      </c>
      <c r="D58" s="225" t="s">
        <v>257</v>
      </c>
      <c r="E58" s="225" t="s">
        <v>265</v>
      </c>
      <c r="F58" s="225"/>
      <c r="G58" s="240"/>
      <c r="H58" s="227">
        <f>H59</f>
        <v>49.9</v>
      </c>
    </row>
    <row r="59" spans="1:8" ht="32.25">
      <c r="A59" s="241" t="s">
        <v>266</v>
      </c>
      <c r="B59" s="244" t="s">
        <v>46</v>
      </c>
      <c r="C59" s="244" t="s">
        <v>279</v>
      </c>
      <c r="D59" s="244" t="s">
        <v>257</v>
      </c>
      <c r="E59" s="244" t="s">
        <v>265</v>
      </c>
      <c r="F59" s="244" t="s">
        <v>267</v>
      </c>
      <c r="G59" s="230"/>
      <c r="H59" s="243">
        <f>H60</f>
        <v>49.9</v>
      </c>
    </row>
    <row r="60" spans="1:8" ht="22.5">
      <c r="A60" s="213" t="s">
        <v>378</v>
      </c>
      <c r="B60" s="180" t="s">
        <v>46</v>
      </c>
      <c r="C60" s="180" t="s">
        <v>279</v>
      </c>
      <c r="D60" s="180" t="s">
        <v>257</v>
      </c>
      <c r="E60" s="180" t="s">
        <v>265</v>
      </c>
      <c r="F60" s="180" t="s">
        <v>267</v>
      </c>
      <c r="G60" s="188" t="s">
        <v>377</v>
      </c>
      <c r="H60" s="178">
        <v>49.9</v>
      </c>
    </row>
    <row r="61" spans="1:8" ht="21.75">
      <c r="A61" s="235" t="s">
        <v>289</v>
      </c>
      <c r="B61" s="221" t="s">
        <v>46</v>
      </c>
      <c r="C61" s="221" t="s">
        <v>279</v>
      </c>
      <c r="D61" s="221" t="s">
        <v>48</v>
      </c>
      <c r="E61" s="221"/>
      <c r="F61" s="221"/>
      <c r="G61" s="237"/>
      <c r="H61" s="223">
        <f>H62</f>
        <v>1529.4</v>
      </c>
    </row>
    <row r="62" spans="1:8" ht="42.75">
      <c r="A62" s="238" t="s">
        <v>290</v>
      </c>
      <c r="B62" s="225" t="s">
        <v>46</v>
      </c>
      <c r="C62" s="225" t="s">
        <v>279</v>
      </c>
      <c r="D62" s="225" t="s">
        <v>48</v>
      </c>
      <c r="E62" s="225" t="s">
        <v>243</v>
      </c>
      <c r="F62" s="225"/>
      <c r="G62" s="240"/>
      <c r="H62" s="227">
        <f>H63</f>
        <v>1529.4</v>
      </c>
    </row>
    <row r="63" spans="1:8" ht="48" customHeight="1">
      <c r="A63" s="232" t="s">
        <v>291</v>
      </c>
      <c r="B63" s="244" t="s">
        <v>46</v>
      </c>
      <c r="C63" s="244" t="s">
        <v>279</v>
      </c>
      <c r="D63" s="244" t="s">
        <v>48</v>
      </c>
      <c r="E63" s="244" t="s">
        <v>243</v>
      </c>
      <c r="F63" s="244" t="s">
        <v>281</v>
      </c>
      <c r="G63" s="230"/>
      <c r="H63" s="243">
        <f>H64+H65+H66</f>
        <v>1529.4</v>
      </c>
    </row>
    <row r="64" spans="1:8" ht="33.75">
      <c r="A64" s="179" t="s">
        <v>250</v>
      </c>
      <c r="B64" s="180" t="s">
        <v>46</v>
      </c>
      <c r="C64" s="180" t="s">
        <v>279</v>
      </c>
      <c r="D64" s="180" t="s">
        <v>48</v>
      </c>
      <c r="E64" s="180" t="s">
        <v>243</v>
      </c>
      <c r="F64" s="180" t="s">
        <v>281</v>
      </c>
      <c r="G64" s="188" t="s">
        <v>268</v>
      </c>
      <c r="H64" s="178">
        <v>1282.9</v>
      </c>
    </row>
    <row r="65" spans="1:8" ht="11.25">
      <c r="A65" s="176" t="s">
        <v>369</v>
      </c>
      <c r="B65" s="180" t="s">
        <v>46</v>
      </c>
      <c r="C65" s="180" t="s">
        <v>279</v>
      </c>
      <c r="D65" s="180" t="s">
        <v>48</v>
      </c>
      <c r="E65" s="180" t="s">
        <v>243</v>
      </c>
      <c r="F65" s="180" t="s">
        <v>281</v>
      </c>
      <c r="G65" s="188" t="s">
        <v>368</v>
      </c>
      <c r="H65" s="178">
        <v>244.5</v>
      </c>
    </row>
    <row r="66" spans="1:8" ht="11.25">
      <c r="A66" s="182" t="s">
        <v>370</v>
      </c>
      <c r="B66" s="180" t="s">
        <v>46</v>
      </c>
      <c r="C66" s="180" t="s">
        <v>279</v>
      </c>
      <c r="D66" s="180" t="s">
        <v>48</v>
      </c>
      <c r="E66" s="180" t="s">
        <v>243</v>
      </c>
      <c r="F66" s="180" t="s">
        <v>281</v>
      </c>
      <c r="G66" s="188" t="s">
        <v>150</v>
      </c>
      <c r="H66" s="178">
        <v>2</v>
      </c>
    </row>
    <row r="67" spans="1:8" ht="11.25">
      <c r="A67" s="235" t="s">
        <v>251</v>
      </c>
      <c r="B67" s="221" t="s">
        <v>46</v>
      </c>
      <c r="C67" s="221" t="s">
        <v>279</v>
      </c>
      <c r="D67" s="221" t="s">
        <v>252</v>
      </c>
      <c r="E67" s="221"/>
      <c r="F67" s="221"/>
      <c r="G67" s="237"/>
      <c r="H67" s="223">
        <f>H68</f>
        <v>280</v>
      </c>
    </row>
    <row r="68" spans="1:8" ht="11.25">
      <c r="A68" s="238" t="s">
        <v>254</v>
      </c>
      <c r="B68" s="225" t="s">
        <v>46</v>
      </c>
      <c r="C68" s="225" t="s">
        <v>279</v>
      </c>
      <c r="D68" s="225" t="s">
        <v>252</v>
      </c>
      <c r="E68" s="225" t="s">
        <v>255</v>
      </c>
      <c r="F68" s="225"/>
      <c r="G68" s="240"/>
      <c r="H68" s="227">
        <f>H69</f>
        <v>280</v>
      </c>
    </row>
    <row r="69" spans="1:8" ht="21.75">
      <c r="A69" s="245" t="s">
        <v>293</v>
      </c>
      <c r="B69" s="244" t="s">
        <v>46</v>
      </c>
      <c r="C69" s="244" t="s">
        <v>279</v>
      </c>
      <c r="D69" s="244" t="s">
        <v>252</v>
      </c>
      <c r="E69" s="244" t="s">
        <v>255</v>
      </c>
      <c r="F69" s="244" t="s">
        <v>282</v>
      </c>
      <c r="G69" s="230"/>
      <c r="H69" s="243">
        <f>H70</f>
        <v>280</v>
      </c>
    </row>
    <row r="70" spans="1:8" s="105" customFormat="1" ht="11.25">
      <c r="A70" s="176" t="s">
        <v>369</v>
      </c>
      <c r="B70" s="180" t="s">
        <v>46</v>
      </c>
      <c r="C70" s="180" t="s">
        <v>279</v>
      </c>
      <c r="D70" s="180" t="s">
        <v>252</v>
      </c>
      <c r="E70" s="180" t="s">
        <v>255</v>
      </c>
      <c r="F70" s="180" t="s">
        <v>282</v>
      </c>
      <c r="G70" s="215">
        <v>240</v>
      </c>
      <c r="H70" s="178">
        <v>280</v>
      </c>
    </row>
    <row r="71" spans="1:8" ht="11.25">
      <c r="A71" s="264" t="s">
        <v>240</v>
      </c>
      <c r="B71" s="221" t="s">
        <v>46</v>
      </c>
      <c r="C71" s="221" t="s">
        <v>279</v>
      </c>
      <c r="D71" s="221" t="s">
        <v>241</v>
      </c>
      <c r="E71" s="221"/>
      <c r="F71" s="221"/>
      <c r="G71" s="237"/>
      <c r="H71" s="223">
        <f>H72</f>
        <v>120</v>
      </c>
    </row>
    <row r="72" spans="1:8" ht="11.25">
      <c r="A72" s="265" t="s">
        <v>242</v>
      </c>
      <c r="B72" s="225" t="s">
        <v>46</v>
      </c>
      <c r="C72" s="225" t="s">
        <v>279</v>
      </c>
      <c r="D72" s="225" t="s">
        <v>241</v>
      </c>
      <c r="E72" s="225" t="s">
        <v>243</v>
      </c>
      <c r="F72" s="225"/>
      <c r="G72" s="240"/>
      <c r="H72" s="227">
        <f>H73</f>
        <v>120</v>
      </c>
    </row>
    <row r="73" spans="1:8" ht="34.5" customHeight="1">
      <c r="A73" s="245" t="s">
        <v>292</v>
      </c>
      <c r="B73" s="244" t="s">
        <v>46</v>
      </c>
      <c r="C73" s="244" t="s">
        <v>279</v>
      </c>
      <c r="D73" s="244" t="s">
        <v>241</v>
      </c>
      <c r="E73" s="244" t="s">
        <v>243</v>
      </c>
      <c r="F73" s="244" t="s">
        <v>282</v>
      </c>
      <c r="G73" s="230"/>
      <c r="H73" s="243">
        <f>H74</f>
        <v>120</v>
      </c>
    </row>
    <row r="74" spans="1:8" ht="11.25">
      <c r="A74" s="176" t="s">
        <v>369</v>
      </c>
      <c r="B74" s="180" t="s">
        <v>46</v>
      </c>
      <c r="C74" s="180" t="s">
        <v>279</v>
      </c>
      <c r="D74" s="180" t="s">
        <v>241</v>
      </c>
      <c r="E74" s="180" t="s">
        <v>243</v>
      </c>
      <c r="F74" s="180" t="s">
        <v>282</v>
      </c>
      <c r="G74" s="188" t="s">
        <v>368</v>
      </c>
      <c r="H74" s="181">
        <v>120</v>
      </c>
    </row>
    <row r="75" spans="1:8" ht="26.25" customHeight="1">
      <c r="A75" s="235" t="s">
        <v>294</v>
      </c>
      <c r="B75" s="221" t="s">
        <v>46</v>
      </c>
      <c r="C75" s="221" t="s">
        <v>279</v>
      </c>
      <c r="D75" s="221" t="s">
        <v>46</v>
      </c>
      <c r="E75" s="221"/>
      <c r="F75" s="221"/>
      <c r="G75" s="237"/>
      <c r="H75" s="223">
        <f>H76+H79+H82</f>
        <v>828.6</v>
      </c>
    </row>
    <row r="76" spans="1:8" ht="48" customHeight="1">
      <c r="A76" s="238" t="s">
        <v>388</v>
      </c>
      <c r="B76" s="225" t="s">
        <v>46</v>
      </c>
      <c r="C76" s="225" t="s">
        <v>279</v>
      </c>
      <c r="D76" s="225" t="s">
        <v>46</v>
      </c>
      <c r="E76" s="225" t="s">
        <v>243</v>
      </c>
      <c r="F76" s="225"/>
      <c r="G76" s="240"/>
      <c r="H76" s="227">
        <f>H77</f>
        <v>300</v>
      </c>
    </row>
    <row r="77" spans="1:8" ht="55.5" customHeight="1">
      <c r="A77" s="241" t="s">
        <v>389</v>
      </c>
      <c r="B77" s="244" t="s">
        <v>46</v>
      </c>
      <c r="C77" s="244" t="s">
        <v>279</v>
      </c>
      <c r="D77" s="244" t="s">
        <v>46</v>
      </c>
      <c r="E77" s="244" t="s">
        <v>243</v>
      </c>
      <c r="F77" s="244" t="s">
        <v>283</v>
      </c>
      <c r="G77" s="249"/>
      <c r="H77" s="243">
        <f>H78</f>
        <v>300</v>
      </c>
    </row>
    <row r="78" spans="1:8" ht="11.25">
      <c r="A78" s="176" t="s">
        <v>369</v>
      </c>
      <c r="B78" s="180" t="s">
        <v>46</v>
      </c>
      <c r="C78" s="180" t="s">
        <v>279</v>
      </c>
      <c r="D78" s="180" t="s">
        <v>46</v>
      </c>
      <c r="E78" s="180" t="s">
        <v>243</v>
      </c>
      <c r="F78" s="180" t="s">
        <v>283</v>
      </c>
      <c r="G78" s="188" t="s">
        <v>368</v>
      </c>
      <c r="H78" s="181">
        <v>300</v>
      </c>
    </row>
    <row r="79" spans="1:8" ht="42.75">
      <c r="A79" s="238" t="s">
        <v>442</v>
      </c>
      <c r="B79" s="225" t="s">
        <v>46</v>
      </c>
      <c r="C79" s="225" t="s">
        <v>279</v>
      </c>
      <c r="D79" s="225" t="s">
        <v>46</v>
      </c>
      <c r="E79" s="225" t="s">
        <v>255</v>
      </c>
      <c r="F79" s="225"/>
      <c r="G79" s="248"/>
      <c r="H79" s="227">
        <f>H80</f>
        <v>498.6</v>
      </c>
    </row>
    <row r="80" spans="1:8" ht="53.25">
      <c r="A80" s="245" t="s">
        <v>390</v>
      </c>
      <c r="B80" s="244" t="s">
        <v>46</v>
      </c>
      <c r="C80" s="244" t="s">
        <v>279</v>
      </c>
      <c r="D80" s="244" t="s">
        <v>46</v>
      </c>
      <c r="E80" s="244" t="s">
        <v>255</v>
      </c>
      <c r="F80" s="244" t="s">
        <v>284</v>
      </c>
      <c r="G80" s="249"/>
      <c r="H80" s="243">
        <f>H81</f>
        <v>498.6</v>
      </c>
    </row>
    <row r="81" spans="1:8" ht="11.25">
      <c r="A81" s="176" t="s">
        <v>369</v>
      </c>
      <c r="B81" s="180" t="s">
        <v>46</v>
      </c>
      <c r="C81" s="180" t="s">
        <v>279</v>
      </c>
      <c r="D81" s="180" t="s">
        <v>46</v>
      </c>
      <c r="E81" s="180" t="s">
        <v>255</v>
      </c>
      <c r="F81" s="180" t="s">
        <v>284</v>
      </c>
      <c r="G81" s="188" t="s">
        <v>368</v>
      </c>
      <c r="H81" s="181">
        <v>498.6</v>
      </c>
    </row>
    <row r="82" spans="1:8" ht="42.75" customHeight="1">
      <c r="A82" s="238" t="s">
        <v>391</v>
      </c>
      <c r="B82" s="225" t="s">
        <v>46</v>
      </c>
      <c r="C82" s="225" t="s">
        <v>279</v>
      </c>
      <c r="D82" s="225" t="s">
        <v>46</v>
      </c>
      <c r="E82" s="225" t="s">
        <v>265</v>
      </c>
      <c r="F82" s="225"/>
      <c r="G82" s="248"/>
      <c r="H82" s="227">
        <f>H83</f>
        <v>30</v>
      </c>
    </row>
    <row r="83" spans="1:8" ht="56.25" customHeight="1">
      <c r="A83" s="245" t="s">
        <v>392</v>
      </c>
      <c r="B83" s="244" t="s">
        <v>46</v>
      </c>
      <c r="C83" s="244" t="s">
        <v>279</v>
      </c>
      <c r="D83" s="244" t="s">
        <v>46</v>
      </c>
      <c r="E83" s="244" t="s">
        <v>265</v>
      </c>
      <c r="F83" s="244" t="s">
        <v>287</v>
      </c>
      <c r="G83" s="249"/>
      <c r="H83" s="243">
        <f>H84</f>
        <v>30</v>
      </c>
    </row>
    <row r="84" spans="1:8" ht="11.25">
      <c r="A84" s="176" t="s">
        <v>369</v>
      </c>
      <c r="B84" s="180" t="s">
        <v>46</v>
      </c>
      <c r="C84" s="180" t="s">
        <v>279</v>
      </c>
      <c r="D84" s="180" t="s">
        <v>46</v>
      </c>
      <c r="E84" s="180" t="s">
        <v>265</v>
      </c>
      <c r="F84" s="180" t="s">
        <v>287</v>
      </c>
      <c r="G84" s="215">
        <v>240</v>
      </c>
      <c r="H84" s="178">
        <v>30</v>
      </c>
    </row>
    <row r="85" spans="1:8" ht="21.75" customHeight="1">
      <c r="A85" s="235" t="s">
        <v>380</v>
      </c>
      <c r="B85" s="221" t="s">
        <v>46</v>
      </c>
      <c r="C85" s="221" t="s">
        <v>279</v>
      </c>
      <c r="D85" s="221" t="s">
        <v>334</v>
      </c>
      <c r="E85" s="221"/>
      <c r="F85" s="221"/>
      <c r="G85" s="237"/>
      <c r="H85" s="223">
        <f>H86</f>
        <v>25</v>
      </c>
    </row>
    <row r="86" spans="1:8" ht="12" customHeight="1">
      <c r="A86" s="238" t="s">
        <v>381</v>
      </c>
      <c r="B86" s="225" t="s">
        <v>46</v>
      </c>
      <c r="C86" s="225" t="s">
        <v>279</v>
      </c>
      <c r="D86" s="225" t="s">
        <v>334</v>
      </c>
      <c r="E86" s="225" t="s">
        <v>243</v>
      </c>
      <c r="F86" s="225"/>
      <c r="G86" s="240"/>
      <c r="H86" s="227">
        <f>H87</f>
        <v>25</v>
      </c>
    </row>
    <row r="87" spans="1:8" ht="13.5" customHeight="1">
      <c r="A87" s="241" t="s">
        <v>379</v>
      </c>
      <c r="B87" s="244" t="s">
        <v>46</v>
      </c>
      <c r="C87" s="244" t="s">
        <v>279</v>
      </c>
      <c r="D87" s="244" t="s">
        <v>334</v>
      </c>
      <c r="E87" s="244" t="s">
        <v>243</v>
      </c>
      <c r="F87" s="244" t="s">
        <v>382</v>
      </c>
      <c r="G87" s="249"/>
      <c r="H87" s="243">
        <f>H88</f>
        <v>25</v>
      </c>
    </row>
    <row r="88" spans="1:8" ht="11.25">
      <c r="A88" s="176" t="s">
        <v>369</v>
      </c>
      <c r="B88" s="180" t="s">
        <v>46</v>
      </c>
      <c r="C88" s="180" t="s">
        <v>279</v>
      </c>
      <c r="D88" s="180" t="s">
        <v>334</v>
      </c>
      <c r="E88" s="180" t="s">
        <v>243</v>
      </c>
      <c r="F88" s="180" t="s">
        <v>382</v>
      </c>
      <c r="G88" s="188" t="s">
        <v>368</v>
      </c>
      <c r="H88" s="181">
        <v>25</v>
      </c>
    </row>
    <row r="89" spans="1:8" ht="11.25">
      <c r="A89" s="266" t="s">
        <v>321</v>
      </c>
      <c r="B89" s="221" t="s">
        <v>46</v>
      </c>
      <c r="C89" s="221" t="s">
        <v>279</v>
      </c>
      <c r="D89" s="221" t="s">
        <v>206</v>
      </c>
      <c r="E89" s="221" t="s">
        <v>322</v>
      </c>
      <c r="F89" s="221" t="s">
        <v>259</v>
      </c>
      <c r="G89" s="237"/>
      <c r="H89" s="223">
        <f>H90</f>
        <v>11.1</v>
      </c>
    </row>
    <row r="90" spans="1:8" ht="11.25">
      <c r="A90" s="267" t="s">
        <v>383</v>
      </c>
      <c r="B90" s="225" t="s">
        <v>46</v>
      </c>
      <c r="C90" s="225" t="s">
        <v>279</v>
      </c>
      <c r="D90" s="225" t="s">
        <v>206</v>
      </c>
      <c r="E90" s="225" t="s">
        <v>324</v>
      </c>
      <c r="F90" s="225" t="s">
        <v>259</v>
      </c>
      <c r="G90" s="240"/>
      <c r="H90" s="227">
        <f>H91</f>
        <v>11.1</v>
      </c>
    </row>
    <row r="91" spans="1:8" ht="11.25">
      <c r="A91" s="268" t="s">
        <v>384</v>
      </c>
      <c r="B91" s="244" t="s">
        <v>46</v>
      </c>
      <c r="C91" s="244" t="s">
        <v>279</v>
      </c>
      <c r="D91" s="244" t="s">
        <v>206</v>
      </c>
      <c r="E91" s="244" t="s">
        <v>324</v>
      </c>
      <c r="F91" s="244" t="s">
        <v>385</v>
      </c>
      <c r="G91" s="249"/>
      <c r="H91" s="243">
        <f>H92</f>
        <v>11.1</v>
      </c>
    </row>
    <row r="92" spans="1:8" ht="11.25">
      <c r="A92" s="182" t="s">
        <v>370</v>
      </c>
      <c r="B92" s="180" t="s">
        <v>46</v>
      </c>
      <c r="C92" s="180" t="s">
        <v>279</v>
      </c>
      <c r="D92" s="180" t="s">
        <v>206</v>
      </c>
      <c r="E92" s="180" t="s">
        <v>324</v>
      </c>
      <c r="F92" s="180" t="s">
        <v>385</v>
      </c>
      <c r="G92" s="188" t="s">
        <v>150</v>
      </c>
      <c r="H92" s="181">
        <v>11.1</v>
      </c>
    </row>
    <row r="93" spans="1:8" ht="11.25">
      <c r="A93" s="357" t="s">
        <v>251</v>
      </c>
      <c r="B93" s="108" t="s">
        <v>46</v>
      </c>
      <c r="C93" s="108" t="s">
        <v>279</v>
      </c>
      <c r="D93" s="108" t="s">
        <v>252</v>
      </c>
      <c r="E93" s="108" t="s">
        <v>322</v>
      </c>
      <c r="F93" s="108" t="s">
        <v>259</v>
      </c>
      <c r="G93" s="237"/>
      <c r="H93" s="223">
        <f>H94</f>
        <v>21.2</v>
      </c>
    </row>
    <row r="94" spans="1:8" ht="11.25">
      <c r="A94" s="360" t="s">
        <v>254</v>
      </c>
      <c r="B94" s="130" t="s">
        <v>46</v>
      </c>
      <c r="C94" s="130" t="s">
        <v>279</v>
      </c>
      <c r="D94" s="130" t="s">
        <v>252</v>
      </c>
      <c r="E94" s="130" t="s">
        <v>255</v>
      </c>
      <c r="F94" s="130" t="s">
        <v>259</v>
      </c>
      <c r="G94" s="240"/>
      <c r="H94" s="227">
        <f>H95</f>
        <v>21.2</v>
      </c>
    </row>
    <row r="95" spans="1:8" ht="32.25">
      <c r="A95" s="365" t="s">
        <v>306</v>
      </c>
      <c r="B95" s="152" t="s">
        <v>46</v>
      </c>
      <c r="C95" s="152" t="s">
        <v>279</v>
      </c>
      <c r="D95" s="152" t="s">
        <v>252</v>
      </c>
      <c r="E95" s="152" t="s">
        <v>255</v>
      </c>
      <c r="F95" s="152" t="s">
        <v>305</v>
      </c>
      <c r="G95" s="230"/>
      <c r="H95" s="243">
        <f>H96</f>
        <v>21.2</v>
      </c>
    </row>
    <row r="96" spans="1:8" ht="11.25">
      <c r="A96" s="352" t="s">
        <v>369</v>
      </c>
      <c r="B96" s="111" t="s">
        <v>46</v>
      </c>
      <c r="C96" s="111" t="s">
        <v>279</v>
      </c>
      <c r="D96" s="111" t="s">
        <v>252</v>
      </c>
      <c r="E96" s="111" t="s">
        <v>255</v>
      </c>
      <c r="F96" s="111" t="s">
        <v>305</v>
      </c>
      <c r="G96" s="215">
        <v>240</v>
      </c>
      <c r="H96" s="178">
        <v>21.2</v>
      </c>
    </row>
    <row r="97" spans="1:8" ht="12.75">
      <c r="A97" s="269" t="s">
        <v>338</v>
      </c>
      <c r="B97" s="270" t="s">
        <v>48</v>
      </c>
      <c r="C97" s="270"/>
      <c r="D97" s="120"/>
      <c r="E97" s="120"/>
      <c r="F97" s="120"/>
      <c r="G97" s="271"/>
      <c r="H97" s="272">
        <f>H98</f>
        <v>267.3</v>
      </c>
    </row>
    <row r="98" spans="1:8" ht="11.25">
      <c r="A98" s="273" t="s">
        <v>42</v>
      </c>
      <c r="B98" s="274" t="s">
        <v>48</v>
      </c>
      <c r="C98" s="274" t="s">
        <v>47</v>
      </c>
      <c r="D98" s="107"/>
      <c r="E98" s="107"/>
      <c r="F98" s="107"/>
      <c r="G98" s="251"/>
      <c r="H98" s="275">
        <f>H99</f>
        <v>267.3</v>
      </c>
    </row>
    <row r="99" spans="1:8" s="96" customFormat="1" ht="11.25">
      <c r="A99" s="276" t="s">
        <v>321</v>
      </c>
      <c r="B99" s="277" t="s">
        <v>48</v>
      </c>
      <c r="C99" s="277" t="s">
        <v>47</v>
      </c>
      <c r="D99" s="221" t="s">
        <v>206</v>
      </c>
      <c r="E99" s="221" t="s">
        <v>322</v>
      </c>
      <c r="F99" s="221" t="s">
        <v>259</v>
      </c>
      <c r="G99" s="278"/>
      <c r="H99" s="279">
        <f>H100</f>
        <v>267.3</v>
      </c>
    </row>
    <row r="100" spans="1:8" s="96" customFormat="1" ht="11.25">
      <c r="A100" s="280" t="s">
        <v>323</v>
      </c>
      <c r="B100" s="281" t="s">
        <v>48</v>
      </c>
      <c r="C100" s="281" t="s">
        <v>47</v>
      </c>
      <c r="D100" s="282" t="s">
        <v>206</v>
      </c>
      <c r="E100" s="282" t="s">
        <v>324</v>
      </c>
      <c r="F100" s="282" t="s">
        <v>259</v>
      </c>
      <c r="G100" s="283"/>
      <c r="H100" s="284">
        <f>H101</f>
        <v>267.3</v>
      </c>
    </row>
    <row r="101" spans="1:8" ht="22.5">
      <c r="A101" s="285" t="s">
        <v>325</v>
      </c>
      <c r="B101" s="183" t="s">
        <v>48</v>
      </c>
      <c r="C101" s="183" t="s">
        <v>47</v>
      </c>
      <c r="D101" s="180" t="s">
        <v>206</v>
      </c>
      <c r="E101" s="180" t="s">
        <v>324</v>
      </c>
      <c r="F101" s="180" t="s">
        <v>326</v>
      </c>
      <c r="G101" s="215"/>
      <c r="H101" s="181">
        <f>H102+H103+H104</f>
        <v>267.3</v>
      </c>
    </row>
    <row r="102" spans="1:8" ht="35.25" customHeight="1">
      <c r="A102" s="179" t="s">
        <v>250</v>
      </c>
      <c r="B102" s="183" t="s">
        <v>48</v>
      </c>
      <c r="C102" s="183" t="s">
        <v>47</v>
      </c>
      <c r="D102" s="180" t="s">
        <v>206</v>
      </c>
      <c r="E102" s="180" t="s">
        <v>324</v>
      </c>
      <c r="F102" s="180" t="s">
        <v>326</v>
      </c>
      <c r="G102" s="260" t="s">
        <v>367</v>
      </c>
      <c r="H102" s="181">
        <v>214.8</v>
      </c>
    </row>
    <row r="103" spans="1:8" ht="11.25">
      <c r="A103" s="176" t="s">
        <v>369</v>
      </c>
      <c r="B103" s="183" t="s">
        <v>48</v>
      </c>
      <c r="C103" s="183" t="s">
        <v>47</v>
      </c>
      <c r="D103" s="180" t="s">
        <v>206</v>
      </c>
      <c r="E103" s="180" t="s">
        <v>324</v>
      </c>
      <c r="F103" s="180" t="s">
        <v>326</v>
      </c>
      <c r="G103" s="260" t="s">
        <v>368</v>
      </c>
      <c r="H103" s="181">
        <v>44.6</v>
      </c>
    </row>
    <row r="104" spans="1:8" ht="11.25">
      <c r="A104" s="176" t="s">
        <v>387</v>
      </c>
      <c r="B104" s="183" t="s">
        <v>48</v>
      </c>
      <c r="C104" s="183" t="s">
        <v>47</v>
      </c>
      <c r="D104" s="180" t="s">
        <v>206</v>
      </c>
      <c r="E104" s="180" t="s">
        <v>324</v>
      </c>
      <c r="F104" s="180" t="s">
        <v>326</v>
      </c>
      <c r="G104" s="260" t="s">
        <v>386</v>
      </c>
      <c r="H104" s="181">
        <v>7.9</v>
      </c>
    </row>
    <row r="105" spans="1:8" ht="12.75">
      <c r="A105" s="269" t="s">
        <v>337</v>
      </c>
      <c r="B105" s="270" t="s">
        <v>47</v>
      </c>
      <c r="C105" s="270"/>
      <c r="D105" s="286"/>
      <c r="E105" s="286"/>
      <c r="F105" s="286"/>
      <c r="G105" s="287"/>
      <c r="H105" s="132">
        <f>H106+H118</f>
        <v>100</v>
      </c>
    </row>
    <row r="106" spans="1:8" ht="21">
      <c r="A106" s="250" t="s">
        <v>327</v>
      </c>
      <c r="B106" s="107" t="s">
        <v>47</v>
      </c>
      <c r="C106" s="107" t="s">
        <v>106</v>
      </c>
      <c r="D106" s="288"/>
      <c r="E106" s="288"/>
      <c r="F106" s="288"/>
      <c r="G106" s="254"/>
      <c r="H106" s="134">
        <f>H107+H111</f>
        <v>65</v>
      </c>
    </row>
    <row r="107" spans="1:8" ht="21.75" hidden="1">
      <c r="A107" s="246" t="s">
        <v>256</v>
      </c>
      <c r="B107" s="221" t="s">
        <v>47</v>
      </c>
      <c r="C107" s="221" t="s">
        <v>106</v>
      </c>
      <c r="D107" s="221" t="s">
        <v>257</v>
      </c>
      <c r="E107" s="221"/>
      <c r="F107" s="221"/>
      <c r="G107" s="237"/>
      <c r="H107" s="223">
        <f>H108</f>
        <v>0</v>
      </c>
    </row>
    <row r="108" spans="1:8" ht="32.25" hidden="1">
      <c r="A108" s="247" t="s">
        <v>258</v>
      </c>
      <c r="B108" s="225" t="s">
        <v>47</v>
      </c>
      <c r="C108" s="225" t="s">
        <v>106</v>
      </c>
      <c r="D108" s="225">
        <v>97</v>
      </c>
      <c r="E108" s="225">
        <v>2</v>
      </c>
      <c r="F108" s="225" t="s">
        <v>259</v>
      </c>
      <c r="G108" s="248"/>
      <c r="H108" s="227">
        <f>H109</f>
        <v>0</v>
      </c>
    </row>
    <row r="109" spans="1:8" ht="22.5" hidden="1">
      <c r="A109" s="258" t="s">
        <v>403</v>
      </c>
      <c r="B109" s="229" t="s">
        <v>47</v>
      </c>
      <c r="C109" s="229" t="s">
        <v>106</v>
      </c>
      <c r="D109" s="229" t="s">
        <v>257</v>
      </c>
      <c r="E109" s="229" t="s">
        <v>255</v>
      </c>
      <c r="F109" s="229" t="s">
        <v>328</v>
      </c>
      <c r="G109" s="249"/>
      <c r="H109" s="231">
        <f>H110</f>
        <v>0</v>
      </c>
    </row>
    <row r="110" spans="1:8" ht="45" hidden="1">
      <c r="A110" s="289" t="s">
        <v>329</v>
      </c>
      <c r="B110" s="180" t="s">
        <v>47</v>
      </c>
      <c r="C110" s="180" t="s">
        <v>106</v>
      </c>
      <c r="D110" s="180" t="s">
        <v>257</v>
      </c>
      <c r="E110" s="180" t="s">
        <v>255</v>
      </c>
      <c r="F110" s="180" t="s">
        <v>328</v>
      </c>
      <c r="G110" s="215">
        <v>500</v>
      </c>
      <c r="H110" s="181"/>
    </row>
    <row r="111" spans="1:8" ht="32.25">
      <c r="A111" s="246" t="s">
        <v>332</v>
      </c>
      <c r="B111" s="221" t="s">
        <v>47</v>
      </c>
      <c r="C111" s="221" t="s">
        <v>106</v>
      </c>
      <c r="D111" s="221" t="s">
        <v>47</v>
      </c>
      <c r="E111" s="221"/>
      <c r="F111" s="221"/>
      <c r="G111" s="237"/>
      <c r="H111" s="223">
        <f>H112+H115</f>
        <v>65</v>
      </c>
    </row>
    <row r="112" spans="1:8" ht="54" customHeight="1">
      <c r="A112" s="263" t="s">
        <v>393</v>
      </c>
      <c r="B112" s="225" t="s">
        <v>47</v>
      </c>
      <c r="C112" s="225" t="s">
        <v>106</v>
      </c>
      <c r="D112" s="225" t="s">
        <v>47</v>
      </c>
      <c r="E112" s="225" t="s">
        <v>243</v>
      </c>
      <c r="F112" s="225"/>
      <c r="G112" s="240"/>
      <c r="H112" s="227">
        <f>H113</f>
        <v>50</v>
      </c>
    </row>
    <row r="113" spans="1:8" ht="66" customHeight="1">
      <c r="A113" s="241" t="s">
        <v>394</v>
      </c>
      <c r="B113" s="244" t="s">
        <v>47</v>
      </c>
      <c r="C113" s="244" t="s">
        <v>106</v>
      </c>
      <c r="D113" s="244" t="s">
        <v>47</v>
      </c>
      <c r="E113" s="244" t="s">
        <v>243</v>
      </c>
      <c r="F113" s="244" t="s">
        <v>330</v>
      </c>
      <c r="G113" s="230"/>
      <c r="H113" s="243">
        <f>H114</f>
        <v>50</v>
      </c>
    </row>
    <row r="114" spans="1:8" s="105" customFormat="1" ht="11.25">
      <c r="A114" s="176" t="s">
        <v>369</v>
      </c>
      <c r="B114" s="180" t="s">
        <v>47</v>
      </c>
      <c r="C114" s="180" t="s">
        <v>106</v>
      </c>
      <c r="D114" s="180" t="s">
        <v>47</v>
      </c>
      <c r="E114" s="180" t="s">
        <v>243</v>
      </c>
      <c r="F114" s="180" t="s">
        <v>330</v>
      </c>
      <c r="G114" s="188" t="s">
        <v>368</v>
      </c>
      <c r="H114" s="181">
        <v>50</v>
      </c>
    </row>
    <row r="115" spans="1:8" ht="42.75">
      <c r="A115" s="263" t="s">
        <v>395</v>
      </c>
      <c r="B115" s="225" t="s">
        <v>47</v>
      </c>
      <c r="C115" s="225" t="s">
        <v>106</v>
      </c>
      <c r="D115" s="225" t="s">
        <v>47</v>
      </c>
      <c r="E115" s="225" t="s">
        <v>255</v>
      </c>
      <c r="F115" s="225"/>
      <c r="G115" s="240"/>
      <c r="H115" s="227">
        <f>H116</f>
        <v>15</v>
      </c>
    </row>
    <row r="116" spans="1:8" ht="51.75" customHeight="1">
      <c r="A116" s="241" t="s">
        <v>396</v>
      </c>
      <c r="B116" s="244" t="s">
        <v>47</v>
      </c>
      <c r="C116" s="244" t="s">
        <v>106</v>
      </c>
      <c r="D116" s="244" t="s">
        <v>47</v>
      </c>
      <c r="E116" s="244" t="s">
        <v>255</v>
      </c>
      <c r="F116" s="244" t="s">
        <v>331</v>
      </c>
      <c r="G116" s="230"/>
      <c r="H116" s="243">
        <f>H117</f>
        <v>15</v>
      </c>
    </row>
    <row r="117" spans="1:8" ht="11.25">
      <c r="A117" s="176" t="s">
        <v>369</v>
      </c>
      <c r="B117" s="177" t="s">
        <v>47</v>
      </c>
      <c r="C117" s="177" t="s">
        <v>106</v>
      </c>
      <c r="D117" s="177" t="s">
        <v>47</v>
      </c>
      <c r="E117" s="177" t="s">
        <v>255</v>
      </c>
      <c r="F117" s="177" t="s">
        <v>331</v>
      </c>
      <c r="G117" s="189" t="s">
        <v>368</v>
      </c>
      <c r="H117" s="178">
        <v>15</v>
      </c>
    </row>
    <row r="118" spans="1:8" ht="11.25">
      <c r="A118" s="250" t="s">
        <v>333</v>
      </c>
      <c r="B118" s="107" t="s">
        <v>47</v>
      </c>
      <c r="C118" s="107" t="s">
        <v>334</v>
      </c>
      <c r="D118" s="107"/>
      <c r="E118" s="107"/>
      <c r="F118" s="107"/>
      <c r="G118" s="219"/>
      <c r="H118" s="134">
        <f>H119</f>
        <v>35</v>
      </c>
    </row>
    <row r="119" spans="1:8" ht="32.25">
      <c r="A119" s="246" t="s">
        <v>345</v>
      </c>
      <c r="B119" s="221" t="s">
        <v>47</v>
      </c>
      <c r="C119" s="221" t="s">
        <v>334</v>
      </c>
      <c r="D119" s="221" t="s">
        <v>47</v>
      </c>
      <c r="E119" s="221"/>
      <c r="F119" s="221"/>
      <c r="G119" s="237"/>
      <c r="H119" s="223">
        <f>H120</f>
        <v>35</v>
      </c>
    </row>
    <row r="120" spans="1:8" ht="48" customHeight="1">
      <c r="A120" s="247" t="s">
        <v>404</v>
      </c>
      <c r="B120" s="225" t="s">
        <v>47</v>
      </c>
      <c r="C120" s="225" t="s">
        <v>334</v>
      </c>
      <c r="D120" s="225" t="s">
        <v>47</v>
      </c>
      <c r="E120" s="225" t="s">
        <v>265</v>
      </c>
      <c r="F120" s="225"/>
      <c r="G120" s="240"/>
      <c r="H120" s="227">
        <f>H121+H123</f>
        <v>35</v>
      </c>
    </row>
    <row r="121" spans="1:8" ht="52.5" customHeight="1">
      <c r="A121" s="290" t="s">
        <v>405</v>
      </c>
      <c r="B121" s="244" t="s">
        <v>47</v>
      </c>
      <c r="C121" s="244" t="s">
        <v>334</v>
      </c>
      <c r="D121" s="244" t="s">
        <v>47</v>
      </c>
      <c r="E121" s="244" t="s">
        <v>265</v>
      </c>
      <c r="F121" s="244" t="s">
        <v>335</v>
      </c>
      <c r="G121" s="230"/>
      <c r="H121" s="243">
        <f>H122</f>
        <v>30</v>
      </c>
    </row>
    <row r="122" spans="1:8" ht="11.25">
      <c r="A122" s="176" t="s">
        <v>369</v>
      </c>
      <c r="B122" s="180" t="s">
        <v>47</v>
      </c>
      <c r="C122" s="180" t="s">
        <v>334</v>
      </c>
      <c r="D122" s="180" t="s">
        <v>47</v>
      </c>
      <c r="E122" s="180" t="s">
        <v>265</v>
      </c>
      <c r="F122" s="180" t="s">
        <v>335</v>
      </c>
      <c r="G122" s="189" t="s">
        <v>368</v>
      </c>
      <c r="H122" s="178">
        <v>30</v>
      </c>
    </row>
    <row r="123" spans="1:8" ht="51.75" customHeight="1">
      <c r="A123" s="241" t="s">
        <v>406</v>
      </c>
      <c r="B123" s="244" t="s">
        <v>47</v>
      </c>
      <c r="C123" s="244" t="s">
        <v>334</v>
      </c>
      <c r="D123" s="244" t="s">
        <v>47</v>
      </c>
      <c r="E123" s="244" t="s">
        <v>265</v>
      </c>
      <c r="F123" s="244" t="s">
        <v>336</v>
      </c>
      <c r="G123" s="230"/>
      <c r="H123" s="243">
        <f>H124</f>
        <v>5</v>
      </c>
    </row>
    <row r="124" spans="1:8" ht="11.25">
      <c r="A124" s="176" t="s">
        <v>369</v>
      </c>
      <c r="B124" s="180" t="s">
        <v>47</v>
      </c>
      <c r="C124" s="180" t="s">
        <v>334</v>
      </c>
      <c r="D124" s="180" t="s">
        <v>47</v>
      </c>
      <c r="E124" s="180" t="s">
        <v>265</v>
      </c>
      <c r="F124" s="180" t="s">
        <v>336</v>
      </c>
      <c r="G124" s="189" t="s">
        <v>368</v>
      </c>
      <c r="H124" s="178">
        <v>5</v>
      </c>
    </row>
    <row r="125" spans="1:8" ht="12.75">
      <c r="A125" s="122" t="s">
        <v>339</v>
      </c>
      <c r="B125" s="123" t="s">
        <v>50</v>
      </c>
      <c r="C125" s="123"/>
      <c r="D125" s="120"/>
      <c r="E125" s="120"/>
      <c r="F125" s="120"/>
      <c r="G125" s="193"/>
      <c r="H125" s="119">
        <f>H126+H144</f>
        <v>9564</v>
      </c>
    </row>
    <row r="126" spans="1:8" ht="11.25">
      <c r="A126" s="218" t="s">
        <v>340</v>
      </c>
      <c r="B126" s="107" t="s">
        <v>50</v>
      </c>
      <c r="C126" s="107" t="s">
        <v>106</v>
      </c>
      <c r="D126" s="107"/>
      <c r="E126" s="107"/>
      <c r="F126" s="107"/>
      <c r="G126" s="219"/>
      <c r="H126" s="134">
        <f>H127</f>
        <v>9564</v>
      </c>
    </row>
    <row r="127" spans="1:8" ht="21.75">
      <c r="A127" s="292" t="s">
        <v>450</v>
      </c>
      <c r="B127" s="221" t="s">
        <v>50</v>
      </c>
      <c r="C127" s="221" t="s">
        <v>106</v>
      </c>
      <c r="D127" s="221" t="s">
        <v>50</v>
      </c>
      <c r="E127" s="221" t="s">
        <v>407</v>
      </c>
      <c r="F127" s="221" t="s">
        <v>259</v>
      </c>
      <c r="G127" s="237"/>
      <c r="H127" s="223">
        <f>H128+H135</f>
        <v>9564</v>
      </c>
    </row>
    <row r="128" spans="1:8" ht="32.25">
      <c r="A128" s="261" t="s">
        <v>451</v>
      </c>
      <c r="B128" s="293" t="s">
        <v>50</v>
      </c>
      <c r="C128" s="293" t="s">
        <v>106</v>
      </c>
      <c r="D128" s="225" t="s">
        <v>50</v>
      </c>
      <c r="E128" s="225" t="s">
        <v>243</v>
      </c>
      <c r="F128" s="225" t="s">
        <v>259</v>
      </c>
      <c r="G128" s="240"/>
      <c r="H128" s="227">
        <f>H129+H131+H133</f>
        <v>5803.400000000001</v>
      </c>
    </row>
    <row r="129" spans="1:8" ht="35.25" customHeight="1">
      <c r="A129" s="290" t="s">
        <v>453</v>
      </c>
      <c r="B129" s="294" t="s">
        <v>50</v>
      </c>
      <c r="C129" s="294" t="s">
        <v>106</v>
      </c>
      <c r="D129" s="244" t="s">
        <v>50</v>
      </c>
      <c r="E129" s="244" t="s">
        <v>243</v>
      </c>
      <c r="F129" s="244" t="s">
        <v>341</v>
      </c>
      <c r="G129" s="230"/>
      <c r="H129" s="243">
        <f>H130</f>
        <v>3882.6</v>
      </c>
    </row>
    <row r="130" spans="1:8" s="105" customFormat="1" ht="12" customHeight="1">
      <c r="A130" s="176" t="s">
        <v>369</v>
      </c>
      <c r="B130" s="291" t="s">
        <v>50</v>
      </c>
      <c r="C130" s="291" t="s">
        <v>106</v>
      </c>
      <c r="D130" s="180" t="s">
        <v>50</v>
      </c>
      <c r="E130" s="180" t="s">
        <v>243</v>
      </c>
      <c r="F130" s="180" t="s">
        <v>341</v>
      </c>
      <c r="G130" s="188" t="s">
        <v>368</v>
      </c>
      <c r="H130" s="181">
        <v>3882.6</v>
      </c>
    </row>
    <row r="131" spans="1:8" s="105" customFormat="1" ht="54" customHeight="1">
      <c r="A131" s="295" t="s">
        <v>410</v>
      </c>
      <c r="B131" s="294" t="s">
        <v>50</v>
      </c>
      <c r="C131" s="294" t="s">
        <v>106</v>
      </c>
      <c r="D131" s="244" t="s">
        <v>50</v>
      </c>
      <c r="E131" s="244" t="s">
        <v>243</v>
      </c>
      <c r="F131" s="244" t="s">
        <v>408</v>
      </c>
      <c r="G131" s="230"/>
      <c r="H131" s="243">
        <f>H132</f>
        <v>1045.7</v>
      </c>
    </row>
    <row r="132" spans="1:8" s="105" customFormat="1" ht="12" customHeight="1">
      <c r="A132" s="176" t="s">
        <v>369</v>
      </c>
      <c r="B132" s="291" t="s">
        <v>50</v>
      </c>
      <c r="C132" s="291" t="s">
        <v>106</v>
      </c>
      <c r="D132" s="180" t="s">
        <v>50</v>
      </c>
      <c r="E132" s="180" t="s">
        <v>243</v>
      </c>
      <c r="F132" s="180" t="s">
        <v>408</v>
      </c>
      <c r="G132" s="188" t="s">
        <v>368</v>
      </c>
      <c r="H132" s="181">
        <v>1045.7</v>
      </c>
    </row>
    <row r="133" spans="1:8" s="105" customFormat="1" ht="53.25" customHeight="1">
      <c r="A133" s="295" t="s">
        <v>411</v>
      </c>
      <c r="B133" s="294" t="s">
        <v>50</v>
      </c>
      <c r="C133" s="294" t="s">
        <v>106</v>
      </c>
      <c r="D133" s="244" t="s">
        <v>50</v>
      </c>
      <c r="E133" s="244" t="s">
        <v>243</v>
      </c>
      <c r="F133" s="244" t="s">
        <v>409</v>
      </c>
      <c r="G133" s="230"/>
      <c r="H133" s="243">
        <f>H134</f>
        <v>875.1</v>
      </c>
    </row>
    <row r="134" spans="1:8" s="105" customFormat="1" ht="12" customHeight="1">
      <c r="A134" s="176" t="s">
        <v>369</v>
      </c>
      <c r="B134" s="291" t="s">
        <v>50</v>
      </c>
      <c r="C134" s="291" t="s">
        <v>106</v>
      </c>
      <c r="D134" s="180" t="s">
        <v>50</v>
      </c>
      <c r="E134" s="180" t="s">
        <v>243</v>
      </c>
      <c r="F134" s="180" t="s">
        <v>409</v>
      </c>
      <c r="G134" s="188" t="s">
        <v>368</v>
      </c>
      <c r="H134" s="181">
        <v>875.1</v>
      </c>
    </row>
    <row r="135" spans="1:8" ht="43.5" customHeight="1">
      <c r="A135" s="296" t="s">
        <v>452</v>
      </c>
      <c r="B135" s="297" t="s">
        <v>50</v>
      </c>
      <c r="C135" s="297" t="s">
        <v>106</v>
      </c>
      <c r="D135" s="225" t="s">
        <v>50</v>
      </c>
      <c r="E135" s="225" t="s">
        <v>255</v>
      </c>
      <c r="F135" s="225"/>
      <c r="G135" s="240"/>
      <c r="H135" s="227">
        <f>H136+H138+H140+H142</f>
        <v>3760.6</v>
      </c>
    </row>
    <row r="136" spans="1:8" ht="63.75" hidden="1">
      <c r="A136" s="290" t="s">
        <v>454</v>
      </c>
      <c r="B136" s="294" t="s">
        <v>50</v>
      </c>
      <c r="C136" s="294" t="s">
        <v>106</v>
      </c>
      <c r="D136" s="244" t="s">
        <v>50</v>
      </c>
      <c r="E136" s="244" t="s">
        <v>255</v>
      </c>
      <c r="F136" s="244" t="s">
        <v>342</v>
      </c>
      <c r="G136" s="230"/>
      <c r="H136" s="243">
        <f>H137</f>
        <v>0</v>
      </c>
    </row>
    <row r="137" spans="1:8" ht="11.25" hidden="1">
      <c r="A137" s="176" t="s">
        <v>369</v>
      </c>
      <c r="B137" s="291" t="s">
        <v>50</v>
      </c>
      <c r="C137" s="291" t="s">
        <v>106</v>
      </c>
      <c r="D137" s="180" t="s">
        <v>50</v>
      </c>
      <c r="E137" s="180" t="s">
        <v>255</v>
      </c>
      <c r="F137" s="180" t="s">
        <v>342</v>
      </c>
      <c r="G137" s="188" t="s">
        <v>368</v>
      </c>
      <c r="H137" s="181"/>
    </row>
    <row r="138" spans="1:8" ht="73.5" customHeight="1">
      <c r="A138" s="290" t="s">
        <v>455</v>
      </c>
      <c r="B138" s="294" t="s">
        <v>50</v>
      </c>
      <c r="C138" s="294" t="s">
        <v>106</v>
      </c>
      <c r="D138" s="244" t="s">
        <v>50</v>
      </c>
      <c r="E138" s="244" t="s">
        <v>255</v>
      </c>
      <c r="F138" s="244" t="s">
        <v>343</v>
      </c>
      <c r="G138" s="230"/>
      <c r="H138" s="243">
        <f>H139</f>
        <v>700</v>
      </c>
    </row>
    <row r="139" spans="1:8" ht="10.5" customHeight="1">
      <c r="A139" s="176" t="s">
        <v>369</v>
      </c>
      <c r="B139" s="291" t="s">
        <v>50</v>
      </c>
      <c r="C139" s="291" t="s">
        <v>106</v>
      </c>
      <c r="D139" s="180" t="s">
        <v>50</v>
      </c>
      <c r="E139" s="180" t="s">
        <v>255</v>
      </c>
      <c r="F139" s="180" t="s">
        <v>343</v>
      </c>
      <c r="G139" s="188" t="s">
        <v>368</v>
      </c>
      <c r="H139" s="181">
        <v>700</v>
      </c>
    </row>
    <row r="140" spans="1:8" ht="63.75">
      <c r="A140" s="290" t="s">
        <v>456</v>
      </c>
      <c r="B140" s="294" t="s">
        <v>50</v>
      </c>
      <c r="C140" s="294" t="s">
        <v>106</v>
      </c>
      <c r="D140" s="244" t="s">
        <v>50</v>
      </c>
      <c r="E140" s="244" t="s">
        <v>255</v>
      </c>
      <c r="F140" s="244" t="s">
        <v>344</v>
      </c>
      <c r="G140" s="230"/>
      <c r="H140" s="243">
        <f>H141</f>
        <v>1904.1</v>
      </c>
    </row>
    <row r="141" spans="1:8" ht="14.25" customHeight="1">
      <c r="A141" s="176" t="s">
        <v>369</v>
      </c>
      <c r="B141" s="291" t="s">
        <v>50</v>
      </c>
      <c r="C141" s="291" t="s">
        <v>106</v>
      </c>
      <c r="D141" s="180" t="s">
        <v>50</v>
      </c>
      <c r="E141" s="180" t="s">
        <v>255</v>
      </c>
      <c r="F141" s="180" t="s">
        <v>344</v>
      </c>
      <c r="G141" s="188" t="s">
        <v>368</v>
      </c>
      <c r="H141" s="178">
        <v>1904.1</v>
      </c>
    </row>
    <row r="142" spans="1:8" ht="53.25" customHeight="1">
      <c r="A142" s="295" t="s">
        <v>413</v>
      </c>
      <c r="B142" s="294" t="s">
        <v>50</v>
      </c>
      <c r="C142" s="294" t="s">
        <v>106</v>
      </c>
      <c r="D142" s="244" t="s">
        <v>50</v>
      </c>
      <c r="E142" s="244" t="s">
        <v>255</v>
      </c>
      <c r="F142" s="244" t="s">
        <v>412</v>
      </c>
      <c r="G142" s="230"/>
      <c r="H142" s="243">
        <f>H143</f>
        <v>1156.5</v>
      </c>
    </row>
    <row r="143" spans="1:8" ht="12.75" customHeight="1">
      <c r="A143" s="176" t="s">
        <v>369</v>
      </c>
      <c r="B143" s="291" t="s">
        <v>50</v>
      </c>
      <c r="C143" s="291" t="s">
        <v>106</v>
      </c>
      <c r="D143" s="180" t="s">
        <v>50</v>
      </c>
      <c r="E143" s="180" t="s">
        <v>255</v>
      </c>
      <c r="F143" s="180" t="s">
        <v>412</v>
      </c>
      <c r="G143" s="188" t="s">
        <v>368</v>
      </c>
      <c r="H143" s="181">
        <v>1156.5</v>
      </c>
    </row>
    <row r="144" spans="1:8" ht="11.25" hidden="1">
      <c r="A144" s="84" t="s">
        <v>209</v>
      </c>
      <c r="B144" s="79" t="s">
        <v>50</v>
      </c>
      <c r="C144" s="79" t="s">
        <v>210</v>
      </c>
      <c r="D144" s="107"/>
      <c r="E144" s="107"/>
      <c r="F144" s="107"/>
      <c r="G144" s="185"/>
      <c r="H144" s="113">
        <f>H145</f>
        <v>0</v>
      </c>
    </row>
    <row r="145" spans="1:8" ht="21.75" hidden="1">
      <c r="A145" s="125" t="s">
        <v>256</v>
      </c>
      <c r="B145" s="108" t="s">
        <v>50</v>
      </c>
      <c r="C145" s="108" t="s">
        <v>210</v>
      </c>
      <c r="D145" s="108" t="s">
        <v>257</v>
      </c>
      <c r="E145" s="108"/>
      <c r="F145" s="108"/>
      <c r="G145" s="194"/>
      <c r="H145" s="114">
        <f>H146</f>
        <v>0</v>
      </c>
    </row>
    <row r="146" spans="1:8" ht="32.25" hidden="1">
      <c r="A146" s="129" t="s">
        <v>258</v>
      </c>
      <c r="B146" s="130" t="s">
        <v>50</v>
      </c>
      <c r="C146" s="130" t="s">
        <v>210</v>
      </c>
      <c r="D146" s="130">
        <v>97</v>
      </c>
      <c r="E146" s="130">
        <v>2</v>
      </c>
      <c r="F146" s="130" t="s">
        <v>259</v>
      </c>
      <c r="G146" s="195"/>
      <c r="H146" s="131">
        <f>H147+H149</f>
        <v>0</v>
      </c>
    </row>
    <row r="147" spans="1:8" ht="22.5" hidden="1">
      <c r="A147" s="126" t="s">
        <v>457</v>
      </c>
      <c r="B147" s="127" t="s">
        <v>50</v>
      </c>
      <c r="C147" s="127" t="s">
        <v>210</v>
      </c>
      <c r="D147" s="127" t="s">
        <v>257</v>
      </c>
      <c r="E147" s="127" t="s">
        <v>255</v>
      </c>
      <c r="F147" s="127" t="s">
        <v>458</v>
      </c>
      <c r="G147" s="196"/>
      <c r="H147" s="128">
        <f>H148</f>
        <v>0</v>
      </c>
    </row>
    <row r="148" spans="1:8" ht="45" hidden="1">
      <c r="A148" s="115" t="s">
        <v>329</v>
      </c>
      <c r="B148" s="111" t="s">
        <v>50</v>
      </c>
      <c r="C148" s="111" t="s">
        <v>210</v>
      </c>
      <c r="D148" s="111" t="s">
        <v>257</v>
      </c>
      <c r="E148" s="111" t="s">
        <v>255</v>
      </c>
      <c r="F148" s="111" t="s">
        <v>458</v>
      </c>
      <c r="G148" s="197" t="s">
        <v>288</v>
      </c>
      <c r="H148" s="112"/>
    </row>
    <row r="149" spans="1:8" ht="11.25" hidden="1">
      <c r="A149" s="126" t="s">
        <v>460</v>
      </c>
      <c r="B149" s="127" t="s">
        <v>50</v>
      </c>
      <c r="C149" s="127" t="s">
        <v>210</v>
      </c>
      <c r="D149" s="127" t="s">
        <v>257</v>
      </c>
      <c r="E149" s="127" t="s">
        <v>255</v>
      </c>
      <c r="F149" s="127" t="s">
        <v>459</v>
      </c>
      <c r="G149" s="196"/>
      <c r="H149" s="128">
        <f>H150</f>
        <v>0</v>
      </c>
    </row>
    <row r="150" spans="1:8" ht="45" hidden="1">
      <c r="A150" s="115" t="s">
        <v>329</v>
      </c>
      <c r="B150" s="111" t="s">
        <v>50</v>
      </c>
      <c r="C150" s="111" t="s">
        <v>210</v>
      </c>
      <c r="D150" s="111" t="s">
        <v>257</v>
      </c>
      <c r="E150" s="111" t="s">
        <v>255</v>
      </c>
      <c r="F150" s="111" t="s">
        <v>459</v>
      </c>
      <c r="G150" s="197" t="s">
        <v>288</v>
      </c>
      <c r="H150" s="112"/>
    </row>
    <row r="151" spans="1:8" ht="12.75">
      <c r="A151" s="116" t="s">
        <v>461</v>
      </c>
      <c r="B151" s="117" t="s">
        <v>51</v>
      </c>
      <c r="C151" s="117"/>
      <c r="D151" s="120"/>
      <c r="E151" s="120"/>
      <c r="F151" s="132"/>
      <c r="G151" s="198"/>
      <c r="H151" s="133">
        <f>H152+H169+H180+H200</f>
        <v>10599</v>
      </c>
    </row>
    <row r="152" spans="1:8" ht="11.25">
      <c r="A152" s="84" t="s">
        <v>52</v>
      </c>
      <c r="B152" s="79" t="s">
        <v>51</v>
      </c>
      <c r="C152" s="79" t="s">
        <v>46</v>
      </c>
      <c r="D152" s="107"/>
      <c r="E152" s="107"/>
      <c r="F152" s="134"/>
      <c r="G152" s="199"/>
      <c r="H152" s="102">
        <f>H153+H165</f>
        <v>1765.4</v>
      </c>
    </row>
    <row r="153" spans="1:8" ht="21.75">
      <c r="A153" s="246" t="s">
        <v>463</v>
      </c>
      <c r="B153" s="236" t="s">
        <v>51</v>
      </c>
      <c r="C153" s="236" t="s">
        <v>46</v>
      </c>
      <c r="D153" s="221" t="s">
        <v>51</v>
      </c>
      <c r="E153" s="221" t="s">
        <v>322</v>
      </c>
      <c r="F153" s="221" t="s">
        <v>259</v>
      </c>
      <c r="G153" s="237"/>
      <c r="H153" s="223">
        <f>H154+H157+H160</f>
        <v>1764.2</v>
      </c>
    </row>
    <row r="154" spans="1:8" ht="45" customHeight="1">
      <c r="A154" s="247" t="s">
        <v>414</v>
      </c>
      <c r="B154" s="239" t="s">
        <v>51</v>
      </c>
      <c r="C154" s="239" t="s">
        <v>46</v>
      </c>
      <c r="D154" s="225" t="s">
        <v>51</v>
      </c>
      <c r="E154" s="225" t="s">
        <v>243</v>
      </c>
      <c r="F154" s="225" t="s">
        <v>259</v>
      </c>
      <c r="G154" s="240"/>
      <c r="H154" s="227">
        <f>H155</f>
        <v>100</v>
      </c>
    </row>
    <row r="155" spans="1:8" ht="53.25">
      <c r="A155" s="241" t="s">
        <v>415</v>
      </c>
      <c r="B155" s="242" t="s">
        <v>51</v>
      </c>
      <c r="C155" s="242" t="s">
        <v>46</v>
      </c>
      <c r="D155" s="244" t="s">
        <v>51</v>
      </c>
      <c r="E155" s="244" t="s">
        <v>243</v>
      </c>
      <c r="F155" s="244" t="s">
        <v>462</v>
      </c>
      <c r="G155" s="230"/>
      <c r="H155" s="243">
        <f>H156</f>
        <v>100</v>
      </c>
    </row>
    <row r="156" spans="1:8" ht="11.25">
      <c r="A156" s="176" t="s">
        <v>369</v>
      </c>
      <c r="B156" s="298" t="s">
        <v>51</v>
      </c>
      <c r="C156" s="298" t="s">
        <v>46</v>
      </c>
      <c r="D156" s="180" t="s">
        <v>51</v>
      </c>
      <c r="E156" s="180" t="s">
        <v>243</v>
      </c>
      <c r="F156" s="180" t="s">
        <v>462</v>
      </c>
      <c r="G156" s="188" t="s">
        <v>368</v>
      </c>
      <c r="H156" s="181">
        <v>100</v>
      </c>
    </row>
    <row r="157" spans="1:8" ht="44.25" customHeight="1">
      <c r="A157" s="247" t="s">
        <v>416</v>
      </c>
      <c r="B157" s="239" t="s">
        <v>51</v>
      </c>
      <c r="C157" s="239" t="s">
        <v>46</v>
      </c>
      <c r="D157" s="225" t="s">
        <v>51</v>
      </c>
      <c r="E157" s="225" t="s">
        <v>255</v>
      </c>
      <c r="F157" s="225" t="s">
        <v>259</v>
      </c>
      <c r="G157" s="240"/>
      <c r="H157" s="227">
        <f>H158</f>
        <v>150</v>
      </c>
    </row>
    <row r="158" spans="1:8" ht="53.25">
      <c r="A158" s="241" t="s">
        <v>417</v>
      </c>
      <c r="B158" s="242" t="s">
        <v>51</v>
      </c>
      <c r="C158" s="242" t="s">
        <v>46</v>
      </c>
      <c r="D158" s="244" t="s">
        <v>51</v>
      </c>
      <c r="E158" s="244" t="s">
        <v>255</v>
      </c>
      <c r="F158" s="244" t="s">
        <v>462</v>
      </c>
      <c r="G158" s="230"/>
      <c r="H158" s="243">
        <f>H159</f>
        <v>150</v>
      </c>
    </row>
    <row r="159" spans="1:8" s="105" customFormat="1" ht="11.25">
      <c r="A159" s="176" t="s">
        <v>369</v>
      </c>
      <c r="B159" s="298" t="s">
        <v>51</v>
      </c>
      <c r="C159" s="298" t="s">
        <v>46</v>
      </c>
      <c r="D159" s="180" t="s">
        <v>51</v>
      </c>
      <c r="E159" s="180" t="s">
        <v>255</v>
      </c>
      <c r="F159" s="180" t="s">
        <v>462</v>
      </c>
      <c r="G159" s="188" t="s">
        <v>368</v>
      </c>
      <c r="H159" s="181">
        <v>150</v>
      </c>
    </row>
    <row r="160" spans="1:8" ht="44.25" customHeight="1">
      <c r="A160" s="247" t="s">
        <v>464</v>
      </c>
      <c r="B160" s="239" t="s">
        <v>51</v>
      </c>
      <c r="C160" s="239" t="s">
        <v>46</v>
      </c>
      <c r="D160" s="225" t="s">
        <v>51</v>
      </c>
      <c r="E160" s="225" t="s">
        <v>265</v>
      </c>
      <c r="F160" s="225"/>
      <c r="G160" s="240"/>
      <c r="H160" s="227">
        <f>H161+H163</f>
        <v>1514.2</v>
      </c>
    </row>
    <row r="161" spans="1:8" ht="53.25" hidden="1">
      <c r="A161" s="241" t="s">
        <v>465</v>
      </c>
      <c r="B161" s="242" t="s">
        <v>51</v>
      </c>
      <c r="C161" s="242" t="s">
        <v>46</v>
      </c>
      <c r="D161" s="244" t="s">
        <v>51</v>
      </c>
      <c r="E161" s="244" t="s">
        <v>265</v>
      </c>
      <c r="F161" s="244" t="s">
        <v>462</v>
      </c>
      <c r="G161" s="230"/>
      <c r="H161" s="243">
        <f>H162</f>
        <v>0</v>
      </c>
    </row>
    <row r="162" spans="1:8" s="105" customFormat="1" ht="11.25" hidden="1">
      <c r="A162" s="176" t="s">
        <v>369</v>
      </c>
      <c r="B162" s="298" t="s">
        <v>51</v>
      </c>
      <c r="C162" s="298" t="s">
        <v>46</v>
      </c>
      <c r="D162" s="180" t="s">
        <v>51</v>
      </c>
      <c r="E162" s="180" t="s">
        <v>265</v>
      </c>
      <c r="F162" s="180" t="s">
        <v>462</v>
      </c>
      <c r="G162" s="188">
        <v>200</v>
      </c>
      <c r="H162" s="300"/>
    </row>
    <row r="163" spans="1:8" ht="53.25">
      <c r="A163" s="241" t="s">
        <v>421</v>
      </c>
      <c r="B163" s="242" t="s">
        <v>51</v>
      </c>
      <c r="C163" s="242" t="s">
        <v>46</v>
      </c>
      <c r="D163" s="244" t="s">
        <v>51</v>
      </c>
      <c r="E163" s="244" t="s">
        <v>265</v>
      </c>
      <c r="F163" s="244" t="s">
        <v>420</v>
      </c>
      <c r="G163" s="230"/>
      <c r="H163" s="243">
        <f>H164</f>
        <v>1514.2</v>
      </c>
    </row>
    <row r="164" spans="1:8" s="105" customFormat="1" ht="11.25">
      <c r="A164" s="176" t="s">
        <v>369</v>
      </c>
      <c r="B164" s="298" t="s">
        <v>51</v>
      </c>
      <c r="C164" s="298" t="s">
        <v>46</v>
      </c>
      <c r="D164" s="180" t="s">
        <v>51</v>
      </c>
      <c r="E164" s="180" t="s">
        <v>265</v>
      </c>
      <c r="F164" s="180" t="s">
        <v>420</v>
      </c>
      <c r="G164" s="188" t="s">
        <v>150</v>
      </c>
      <c r="H164" s="181">
        <v>1514.2</v>
      </c>
    </row>
    <row r="165" spans="1:8" ht="23.25" customHeight="1">
      <c r="A165" s="235" t="s">
        <v>294</v>
      </c>
      <c r="B165" s="236" t="s">
        <v>51</v>
      </c>
      <c r="C165" s="236" t="s">
        <v>46</v>
      </c>
      <c r="D165" s="221" t="s">
        <v>46</v>
      </c>
      <c r="E165" s="221"/>
      <c r="F165" s="221"/>
      <c r="G165" s="237"/>
      <c r="H165" s="223">
        <f>H166</f>
        <v>1.2</v>
      </c>
    </row>
    <row r="166" spans="1:8" ht="42.75">
      <c r="A166" s="238" t="s">
        <v>418</v>
      </c>
      <c r="B166" s="239" t="s">
        <v>51</v>
      </c>
      <c r="C166" s="239" t="s">
        <v>46</v>
      </c>
      <c r="D166" s="225" t="s">
        <v>46</v>
      </c>
      <c r="E166" s="225" t="s">
        <v>255</v>
      </c>
      <c r="F166" s="225"/>
      <c r="G166" s="240"/>
      <c r="H166" s="227">
        <f>H167</f>
        <v>1.2</v>
      </c>
    </row>
    <row r="167" spans="1:8" ht="53.25">
      <c r="A167" s="245" t="s">
        <v>419</v>
      </c>
      <c r="B167" s="242" t="s">
        <v>51</v>
      </c>
      <c r="C167" s="242" t="s">
        <v>46</v>
      </c>
      <c r="D167" s="244" t="s">
        <v>46</v>
      </c>
      <c r="E167" s="244" t="s">
        <v>255</v>
      </c>
      <c r="F167" s="244" t="s">
        <v>286</v>
      </c>
      <c r="G167" s="230"/>
      <c r="H167" s="243">
        <f>H168</f>
        <v>1.2</v>
      </c>
    </row>
    <row r="168" spans="1:8" ht="11.25">
      <c r="A168" s="176" t="s">
        <v>369</v>
      </c>
      <c r="B168" s="298" t="s">
        <v>51</v>
      </c>
      <c r="C168" s="180" t="s">
        <v>46</v>
      </c>
      <c r="D168" s="180" t="s">
        <v>46</v>
      </c>
      <c r="E168" s="180" t="s">
        <v>255</v>
      </c>
      <c r="F168" s="298" t="s">
        <v>286</v>
      </c>
      <c r="G168" s="299">
        <v>240</v>
      </c>
      <c r="H168" s="178">
        <v>1.2</v>
      </c>
    </row>
    <row r="169" spans="1:8" ht="11.25">
      <c r="A169" s="84" t="s">
        <v>43</v>
      </c>
      <c r="B169" s="79" t="s">
        <v>51</v>
      </c>
      <c r="C169" s="79" t="s">
        <v>48</v>
      </c>
      <c r="D169" s="107"/>
      <c r="E169" s="107"/>
      <c r="F169" s="107"/>
      <c r="G169" s="201"/>
      <c r="H169" s="113">
        <f>H170+H176</f>
        <v>309.1</v>
      </c>
    </row>
    <row r="170" spans="1:8" ht="22.5" customHeight="1">
      <c r="A170" s="94" t="s">
        <v>294</v>
      </c>
      <c r="B170" s="99" t="s">
        <v>51</v>
      </c>
      <c r="C170" s="99" t="s">
        <v>48</v>
      </c>
      <c r="D170" s="80" t="s">
        <v>46</v>
      </c>
      <c r="E170" s="80"/>
      <c r="F170" s="80"/>
      <c r="G170" s="186"/>
      <c r="H170" s="101">
        <f>H171</f>
        <v>9.1</v>
      </c>
    </row>
    <row r="171" spans="1:8" ht="42.75">
      <c r="A171" s="97" t="s">
        <v>422</v>
      </c>
      <c r="B171" s="100" t="s">
        <v>51</v>
      </c>
      <c r="C171" s="100" t="s">
        <v>48</v>
      </c>
      <c r="D171" s="93" t="s">
        <v>46</v>
      </c>
      <c r="E171" s="93" t="s">
        <v>255</v>
      </c>
      <c r="F171" s="93"/>
      <c r="G171" s="187"/>
      <c r="H171" s="104">
        <f>H172+H174</f>
        <v>9.1</v>
      </c>
    </row>
    <row r="172" spans="1:8" ht="42.75" hidden="1">
      <c r="A172" s="85" t="s">
        <v>423</v>
      </c>
      <c r="B172" s="98" t="s">
        <v>51</v>
      </c>
      <c r="C172" s="98" t="s">
        <v>48</v>
      </c>
      <c r="D172" s="81" t="s">
        <v>46</v>
      </c>
      <c r="E172" s="81" t="s">
        <v>255</v>
      </c>
      <c r="F172" s="81" t="s">
        <v>285</v>
      </c>
      <c r="G172" s="202"/>
      <c r="H172" s="124">
        <f>H173</f>
        <v>0</v>
      </c>
    </row>
    <row r="173" spans="1:8" s="105" customFormat="1" ht="11.25" hidden="1">
      <c r="A173" s="176" t="s">
        <v>369</v>
      </c>
      <c r="B173" s="140" t="s">
        <v>51</v>
      </c>
      <c r="C173" s="86" t="s">
        <v>48</v>
      </c>
      <c r="D173" s="86" t="s">
        <v>46</v>
      </c>
      <c r="E173" s="86" t="s">
        <v>255</v>
      </c>
      <c r="F173" s="140" t="s">
        <v>285</v>
      </c>
      <c r="G173" s="190" t="s">
        <v>368</v>
      </c>
      <c r="H173" s="103"/>
    </row>
    <row r="174" spans="1:8" ht="41.25" customHeight="1">
      <c r="A174" s="85" t="s">
        <v>424</v>
      </c>
      <c r="B174" s="98" t="s">
        <v>51</v>
      </c>
      <c r="C174" s="98" t="s">
        <v>48</v>
      </c>
      <c r="D174" s="81" t="s">
        <v>46</v>
      </c>
      <c r="E174" s="81" t="s">
        <v>255</v>
      </c>
      <c r="F174" s="81" t="s">
        <v>286</v>
      </c>
      <c r="G174" s="202"/>
      <c r="H174" s="124">
        <f>H175</f>
        <v>9.1</v>
      </c>
    </row>
    <row r="175" spans="1:8" s="105" customFormat="1" ht="14.25" customHeight="1">
      <c r="A175" s="176" t="s">
        <v>369</v>
      </c>
      <c r="B175" s="140" t="s">
        <v>51</v>
      </c>
      <c r="C175" s="86" t="s">
        <v>48</v>
      </c>
      <c r="D175" s="86" t="s">
        <v>46</v>
      </c>
      <c r="E175" s="86" t="s">
        <v>255</v>
      </c>
      <c r="F175" s="140" t="s">
        <v>286</v>
      </c>
      <c r="G175" s="190" t="s">
        <v>368</v>
      </c>
      <c r="H175" s="103">
        <v>9.1</v>
      </c>
    </row>
    <row r="176" spans="1:8" ht="21.75">
      <c r="A176" s="246" t="s">
        <v>463</v>
      </c>
      <c r="B176" s="236" t="s">
        <v>51</v>
      </c>
      <c r="C176" s="236" t="s">
        <v>48</v>
      </c>
      <c r="D176" s="221" t="s">
        <v>51</v>
      </c>
      <c r="E176" s="221" t="s">
        <v>322</v>
      </c>
      <c r="F176" s="221" t="s">
        <v>259</v>
      </c>
      <c r="G176" s="222"/>
      <c r="H176" s="223">
        <f>H177</f>
        <v>300</v>
      </c>
    </row>
    <row r="177" spans="1:8" ht="42.75">
      <c r="A177" s="238" t="s">
        <v>2</v>
      </c>
      <c r="B177" s="239" t="s">
        <v>51</v>
      </c>
      <c r="C177" s="239" t="s">
        <v>48</v>
      </c>
      <c r="D177" s="225" t="s">
        <v>51</v>
      </c>
      <c r="E177" s="225" t="s">
        <v>0</v>
      </c>
      <c r="F177" s="225" t="s">
        <v>259</v>
      </c>
      <c r="G177" s="226"/>
      <c r="H177" s="227">
        <f>H178</f>
        <v>300</v>
      </c>
    </row>
    <row r="178" spans="1:8" ht="53.25">
      <c r="A178" s="245" t="s">
        <v>3</v>
      </c>
      <c r="B178" s="242" t="s">
        <v>51</v>
      </c>
      <c r="C178" s="242" t="s">
        <v>48</v>
      </c>
      <c r="D178" s="244" t="s">
        <v>51</v>
      </c>
      <c r="E178" s="244" t="s">
        <v>0</v>
      </c>
      <c r="F178" s="244" t="s">
        <v>1</v>
      </c>
      <c r="G178" s="301"/>
      <c r="H178" s="243">
        <f>H179</f>
        <v>300</v>
      </c>
    </row>
    <row r="179" spans="1:8" ht="11.25">
      <c r="A179" s="176" t="s">
        <v>369</v>
      </c>
      <c r="B179" s="302" t="s">
        <v>51</v>
      </c>
      <c r="C179" s="302" t="s">
        <v>48</v>
      </c>
      <c r="D179" s="302" t="s">
        <v>51</v>
      </c>
      <c r="E179" s="302" t="s">
        <v>0</v>
      </c>
      <c r="F179" s="302" t="s">
        <v>1</v>
      </c>
      <c r="G179" s="299">
        <v>240</v>
      </c>
      <c r="H179" s="178">
        <v>300</v>
      </c>
    </row>
    <row r="180" spans="1:8" ht="11.25">
      <c r="A180" s="218" t="s">
        <v>44</v>
      </c>
      <c r="B180" s="107" t="s">
        <v>51</v>
      </c>
      <c r="C180" s="107" t="s">
        <v>47</v>
      </c>
      <c r="D180" s="107"/>
      <c r="E180" s="107"/>
      <c r="F180" s="107"/>
      <c r="G180" s="251"/>
      <c r="H180" s="134">
        <f>H181</f>
        <v>3019</v>
      </c>
    </row>
    <row r="181" spans="1:8" ht="21.75">
      <c r="A181" s="246" t="s">
        <v>9</v>
      </c>
      <c r="B181" s="236" t="s">
        <v>51</v>
      </c>
      <c r="C181" s="236" t="s">
        <v>47</v>
      </c>
      <c r="D181" s="221" t="s">
        <v>118</v>
      </c>
      <c r="E181" s="221"/>
      <c r="F181" s="221"/>
      <c r="G181" s="222"/>
      <c r="H181" s="223">
        <f>H182+H187+H194+H197</f>
        <v>3019</v>
      </c>
    </row>
    <row r="182" spans="1:8" ht="31.5">
      <c r="A182" s="303" t="s">
        <v>10</v>
      </c>
      <c r="B182" s="239" t="s">
        <v>51</v>
      </c>
      <c r="C182" s="239" t="s">
        <v>47</v>
      </c>
      <c r="D182" s="225" t="s">
        <v>118</v>
      </c>
      <c r="E182" s="225" t="s">
        <v>243</v>
      </c>
      <c r="F182" s="225"/>
      <c r="G182" s="226"/>
      <c r="H182" s="227">
        <f>H183+H185</f>
        <v>1260</v>
      </c>
    </row>
    <row r="183" spans="1:8" ht="42">
      <c r="A183" s="304" t="s">
        <v>11</v>
      </c>
      <c r="B183" s="242" t="s">
        <v>51</v>
      </c>
      <c r="C183" s="242" t="s">
        <v>47</v>
      </c>
      <c r="D183" s="244" t="s">
        <v>118</v>
      </c>
      <c r="E183" s="244" t="s">
        <v>243</v>
      </c>
      <c r="F183" s="244" t="s">
        <v>4</v>
      </c>
      <c r="G183" s="301"/>
      <c r="H183" s="243">
        <f>H184</f>
        <v>1210</v>
      </c>
    </row>
    <row r="184" spans="1:8" ht="11.25">
      <c r="A184" s="176" t="s">
        <v>369</v>
      </c>
      <c r="B184" s="308" t="s">
        <v>51</v>
      </c>
      <c r="C184" s="308" t="s">
        <v>47</v>
      </c>
      <c r="D184" s="282" t="s">
        <v>118</v>
      </c>
      <c r="E184" s="282" t="s">
        <v>243</v>
      </c>
      <c r="F184" s="282" t="s">
        <v>4</v>
      </c>
      <c r="G184" s="215">
        <v>240</v>
      </c>
      <c r="H184" s="178">
        <v>1210</v>
      </c>
    </row>
    <row r="185" spans="1:8" ht="42">
      <c r="A185" s="304" t="s">
        <v>12</v>
      </c>
      <c r="B185" s="242" t="s">
        <v>51</v>
      </c>
      <c r="C185" s="242" t="s">
        <v>47</v>
      </c>
      <c r="D185" s="244" t="s">
        <v>118</v>
      </c>
      <c r="E185" s="244" t="s">
        <v>243</v>
      </c>
      <c r="F185" s="244" t="s">
        <v>5</v>
      </c>
      <c r="G185" s="301"/>
      <c r="H185" s="243">
        <f>H186</f>
        <v>50</v>
      </c>
    </row>
    <row r="186" spans="1:8" ht="11.25">
      <c r="A186" s="176" t="s">
        <v>369</v>
      </c>
      <c r="B186" s="305" t="s">
        <v>51</v>
      </c>
      <c r="C186" s="305" t="s">
        <v>47</v>
      </c>
      <c r="D186" s="180" t="s">
        <v>118</v>
      </c>
      <c r="E186" s="180" t="s">
        <v>243</v>
      </c>
      <c r="F186" s="180" t="s">
        <v>5</v>
      </c>
      <c r="G186" s="215">
        <v>240</v>
      </c>
      <c r="H186" s="178">
        <v>50</v>
      </c>
    </row>
    <row r="187" spans="1:8" ht="52.5">
      <c r="A187" s="303" t="s">
        <v>427</v>
      </c>
      <c r="B187" s="239" t="s">
        <v>51</v>
      </c>
      <c r="C187" s="239" t="s">
        <v>47</v>
      </c>
      <c r="D187" s="225" t="s">
        <v>118</v>
      </c>
      <c r="E187" s="225" t="s">
        <v>255</v>
      </c>
      <c r="F187" s="225"/>
      <c r="G187" s="226"/>
      <c r="H187" s="227">
        <f>H188+H190+H192</f>
        <v>1496.2</v>
      </c>
    </row>
    <row r="188" spans="1:8" ht="52.5">
      <c r="A188" s="304" t="s">
        <v>428</v>
      </c>
      <c r="B188" s="242" t="s">
        <v>51</v>
      </c>
      <c r="C188" s="242" t="s">
        <v>47</v>
      </c>
      <c r="D188" s="244" t="s">
        <v>118</v>
      </c>
      <c r="E188" s="244" t="s">
        <v>255</v>
      </c>
      <c r="F188" s="244" t="s">
        <v>6</v>
      </c>
      <c r="G188" s="301"/>
      <c r="H188" s="243">
        <f>H189</f>
        <v>250</v>
      </c>
    </row>
    <row r="189" spans="1:8" ht="11.25">
      <c r="A189" s="176" t="s">
        <v>369</v>
      </c>
      <c r="B189" s="305" t="s">
        <v>51</v>
      </c>
      <c r="C189" s="305" t="s">
        <v>47</v>
      </c>
      <c r="D189" s="180" t="s">
        <v>118</v>
      </c>
      <c r="E189" s="180" t="s">
        <v>255</v>
      </c>
      <c r="F189" s="180" t="s">
        <v>6</v>
      </c>
      <c r="G189" s="299">
        <v>240</v>
      </c>
      <c r="H189" s="178">
        <v>250</v>
      </c>
    </row>
    <row r="190" spans="1:8" ht="63">
      <c r="A190" s="304" t="s">
        <v>429</v>
      </c>
      <c r="B190" s="242" t="s">
        <v>51</v>
      </c>
      <c r="C190" s="242" t="s">
        <v>47</v>
      </c>
      <c r="D190" s="244" t="s">
        <v>118</v>
      </c>
      <c r="E190" s="244" t="s">
        <v>255</v>
      </c>
      <c r="F190" s="244" t="s">
        <v>425</v>
      </c>
      <c r="G190" s="301"/>
      <c r="H190" s="243">
        <f>H191</f>
        <v>200</v>
      </c>
    </row>
    <row r="191" spans="1:8" ht="11.25">
      <c r="A191" s="176" t="s">
        <v>369</v>
      </c>
      <c r="B191" s="305" t="s">
        <v>51</v>
      </c>
      <c r="C191" s="305" t="s">
        <v>47</v>
      </c>
      <c r="D191" s="180" t="s">
        <v>118</v>
      </c>
      <c r="E191" s="180" t="s">
        <v>255</v>
      </c>
      <c r="F191" s="180" t="s">
        <v>425</v>
      </c>
      <c r="G191" s="299">
        <v>240</v>
      </c>
      <c r="H191" s="178">
        <v>200</v>
      </c>
    </row>
    <row r="192" spans="1:8" ht="63">
      <c r="A192" s="307" t="s">
        <v>430</v>
      </c>
      <c r="B192" s="242" t="s">
        <v>51</v>
      </c>
      <c r="C192" s="242" t="s">
        <v>47</v>
      </c>
      <c r="D192" s="244" t="s">
        <v>118</v>
      </c>
      <c r="E192" s="244" t="s">
        <v>255</v>
      </c>
      <c r="F192" s="244" t="s">
        <v>426</v>
      </c>
      <c r="G192" s="301"/>
      <c r="H192" s="243">
        <f>H193</f>
        <v>1046.2</v>
      </c>
    </row>
    <row r="193" spans="1:8" ht="11.25">
      <c r="A193" s="176" t="s">
        <v>369</v>
      </c>
      <c r="B193" s="305" t="s">
        <v>51</v>
      </c>
      <c r="C193" s="305" t="s">
        <v>47</v>
      </c>
      <c r="D193" s="180" t="s">
        <v>118</v>
      </c>
      <c r="E193" s="180" t="s">
        <v>255</v>
      </c>
      <c r="F193" s="180" t="s">
        <v>426</v>
      </c>
      <c r="G193" s="299">
        <v>240</v>
      </c>
      <c r="H193" s="178">
        <v>1046.2</v>
      </c>
    </row>
    <row r="194" spans="1:8" ht="42">
      <c r="A194" s="303" t="s">
        <v>13</v>
      </c>
      <c r="B194" s="239" t="s">
        <v>51</v>
      </c>
      <c r="C194" s="239" t="s">
        <v>47</v>
      </c>
      <c r="D194" s="225" t="s">
        <v>118</v>
      </c>
      <c r="E194" s="225" t="s">
        <v>265</v>
      </c>
      <c r="F194" s="225"/>
      <c r="G194" s="226"/>
      <c r="H194" s="227">
        <f>H195</f>
        <v>142.8</v>
      </c>
    </row>
    <row r="195" spans="1:8" ht="42">
      <c r="A195" s="304" t="s">
        <v>15</v>
      </c>
      <c r="B195" s="242" t="s">
        <v>51</v>
      </c>
      <c r="C195" s="242" t="s">
        <v>47</v>
      </c>
      <c r="D195" s="244" t="s">
        <v>118</v>
      </c>
      <c r="E195" s="244" t="s">
        <v>265</v>
      </c>
      <c r="F195" s="244" t="s">
        <v>7</v>
      </c>
      <c r="G195" s="301"/>
      <c r="H195" s="243">
        <f>H196</f>
        <v>142.8</v>
      </c>
    </row>
    <row r="196" spans="1:8" ht="11.25">
      <c r="A196" s="176" t="s">
        <v>369</v>
      </c>
      <c r="B196" s="305" t="s">
        <v>51</v>
      </c>
      <c r="C196" s="305" t="s">
        <v>47</v>
      </c>
      <c r="D196" s="180" t="s">
        <v>118</v>
      </c>
      <c r="E196" s="180" t="s">
        <v>265</v>
      </c>
      <c r="F196" s="180" t="s">
        <v>7</v>
      </c>
      <c r="G196" s="306">
        <v>240</v>
      </c>
      <c r="H196" s="178">
        <v>142.8</v>
      </c>
    </row>
    <row r="197" spans="1:8" ht="31.5">
      <c r="A197" s="303" t="s">
        <v>14</v>
      </c>
      <c r="B197" s="239" t="s">
        <v>51</v>
      </c>
      <c r="C197" s="239" t="s">
        <v>47</v>
      </c>
      <c r="D197" s="225" t="s">
        <v>118</v>
      </c>
      <c r="E197" s="225" t="s">
        <v>0</v>
      </c>
      <c r="F197" s="225"/>
      <c r="G197" s="226"/>
      <c r="H197" s="227">
        <f>H198</f>
        <v>120</v>
      </c>
    </row>
    <row r="198" spans="1:8" ht="42">
      <c r="A198" s="304" t="s">
        <v>16</v>
      </c>
      <c r="B198" s="242" t="s">
        <v>51</v>
      </c>
      <c r="C198" s="242" t="s">
        <v>47</v>
      </c>
      <c r="D198" s="244" t="s">
        <v>118</v>
      </c>
      <c r="E198" s="244" t="s">
        <v>0</v>
      </c>
      <c r="F198" s="244" t="s">
        <v>8</v>
      </c>
      <c r="G198" s="301"/>
      <c r="H198" s="243">
        <f>H199</f>
        <v>120</v>
      </c>
    </row>
    <row r="199" spans="1:8" ht="11.25">
      <c r="A199" s="176" t="s">
        <v>369</v>
      </c>
      <c r="B199" s="305" t="s">
        <v>51</v>
      </c>
      <c r="C199" s="305" t="s">
        <v>47</v>
      </c>
      <c r="D199" s="180" t="s">
        <v>118</v>
      </c>
      <c r="E199" s="180" t="s">
        <v>0</v>
      </c>
      <c r="F199" s="180" t="s">
        <v>8</v>
      </c>
      <c r="G199" s="299">
        <v>240</v>
      </c>
      <c r="H199" s="178">
        <v>120</v>
      </c>
    </row>
    <row r="200" spans="1:8" ht="11.25">
      <c r="A200" s="218" t="s">
        <v>204</v>
      </c>
      <c r="B200" s="107" t="s">
        <v>51</v>
      </c>
      <c r="C200" s="107" t="s">
        <v>51</v>
      </c>
      <c r="D200" s="107"/>
      <c r="E200" s="107"/>
      <c r="F200" s="107"/>
      <c r="G200" s="309"/>
      <c r="H200" s="134">
        <f>H201</f>
        <v>5505.5</v>
      </c>
    </row>
    <row r="201" spans="1:8" ht="21.75">
      <c r="A201" s="246" t="s">
        <v>9</v>
      </c>
      <c r="B201" s="221" t="s">
        <v>51</v>
      </c>
      <c r="C201" s="221" t="s">
        <v>51</v>
      </c>
      <c r="D201" s="221" t="s">
        <v>118</v>
      </c>
      <c r="E201" s="221"/>
      <c r="F201" s="221"/>
      <c r="G201" s="278"/>
      <c r="H201" s="223">
        <f>H202</f>
        <v>5505.5</v>
      </c>
    </row>
    <row r="202" spans="1:8" ht="32.25">
      <c r="A202" s="238" t="s">
        <v>18</v>
      </c>
      <c r="B202" s="239" t="s">
        <v>51</v>
      </c>
      <c r="C202" s="239" t="s">
        <v>51</v>
      </c>
      <c r="D202" s="239" t="s">
        <v>118</v>
      </c>
      <c r="E202" s="239" t="s">
        <v>17</v>
      </c>
      <c r="F202" s="239"/>
      <c r="G202" s="310"/>
      <c r="H202" s="239">
        <f>H203</f>
        <v>5505.5</v>
      </c>
    </row>
    <row r="203" spans="1:8" ht="21.75">
      <c r="A203" s="245" t="s">
        <v>280</v>
      </c>
      <c r="B203" s="242" t="s">
        <v>51</v>
      </c>
      <c r="C203" s="242" t="s">
        <v>51</v>
      </c>
      <c r="D203" s="242" t="s">
        <v>118</v>
      </c>
      <c r="E203" s="242" t="s">
        <v>17</v>
      </c>
      <c r="F203" s="242" t="s">
        <v>281</v>
      </c>
      <c r="G203" s="311"/>
      <c r="H203" s="242">
        <f>H204+H205</f>
        <v>5505.5</v>
      </c>
    </row>
    <row r="204" spans="1:8" ht="33.75">
      <c r="A204" s="179" t="s">
        <v>250</v>
      </c>
      <c r="B204" s="183" t="s">
        <v>51</v>
      </c>
      <c r="C204" s="183" t="s">
        <v>51</v>
      </c>
      <c r="D204" s="183" t="s">
        <v>118</v>
      </c>
      <c r="E204" s="183" t="s">
        <v>17</v>
      </c>
      <c r="F204" s="183" t="s">
        <v>281</v>
      </c>
      <c r="G204" s="260" t="s">
        <v>431</v>
      </c>
      <c r="H204" s="183" t="s">
        <v>432</v>
      </c>
    </row>
    <row r="205" spans="1:8" ht="11.25">
      <c r="A205" s="176" t="s">
        <v>369</v>
      </c>
      <c r="B205" s="305" t="s">
        <v>51</v>
      </c>
      <c r="C205" s="305" t="s">
        <v>51</v>
      </c>
      <c r="D205" s="305" t="s">
        <v>118</v>
      </c>
      <c r="E205" s="305" t="s">
        <v>17</v>
      </c>
      <c r="F205" s="305" t="s">
        <v>281</v>
      </c>
      <c r="G205" s="306">
        <v>240</v>
      </c>
      <c r="H205" s="305">
        <v>334</v>
      </c>
    </row>
    <row r="206" spans="1:8" ht="13.5">
      <c r="A206" s="269" t="s">
        <v>19</v>
      </c>
      <c r="B206" s="270" t="s">
        <v>53</v>
      </c>
      <c r="C206" s="270"/>
      <c r="D206" s="270"/>
      <c r="E206" s="312"/>
      <c r="F206" s="270"/>
      <c r="G206" s="313"/>
      <c r="H206" s="314">
        <f>H207+H216</f>
        <v>160</v>
      </c>
    </row>
    <row r="207" spans="1:8" ht="11.25">
      <c r="A207" s="315" t="s">
        <v>114</v>
      </c>
      <c r="B207" s="274" t="s">
        <v>53</v>
      </c>
      <c r="C207" s="274" t="s">
        <v>51</v>
      </c>
      <c r="D207" s="274"/>
      <c r="E207" s="274"/>
      <c r="F207" s="274"/>
      <c r="G207" s="316"/>
      <c r="H207" s="275">
        <f>H208+H212</f>
        <v>60</v>
      </c>
    </row>
    <row r="208" spans="1:8" ht="11.25">
      <c r="A208" s="235" t="s">
        <v>23</v>
      </c>
      <c r="B208" s="221" t="s">
        <v>53</v>
      </c>
      <c r="C208" s="221" t="s">
        <v>51</v>
      </c>
      <c r="D208" s="221" t="s">
        <v>252</v>
      </c>
      <c r="E208" s="221" t="s">
        <v>322</v>
      </c>
      <c r="F208" s="221" t="s">
        <v>259</v>
      </c>
      <c r="G208" s="222"/>
      <c r="H208" s="223">
        <f>H209</f>
        <v>20</v>
      </c>
    </row>
    <row r="209" spans="1:8" ht="11.25">
      <c r="A209" s="238" t="s">
        <v>254</v>
      </c>
      <c r="B209" s="225" t="s">
        <v>53</v>
      </c>
      <c r="C209" s="225" t="s">
        <v>51</v>
      </c>
      <c r="D209" s="225" t="s">
        <v>252</v>
      </c>
      <c r="E209" s="225" t="s">
        <v>255</v>
      </c>
      <c r="F209" s="225" t="s">
        <v>259</v>
      </c>
      <c r="G209" s="226"/>
      <c r="H209" s="227">
        <f>H210</f>
        <v>20</v>
      </c>
    </row>
    <row r="210" spans="1:8" ht="21.75">
      <c r="A210" s="317" t="s">
        <v>22</v>
      </c>
      <c r="B210" s="244" t="s">
        <v>53</v>
      </c>
      <c r="C210" s="244" t="s">
        <v>51</v>
      </c>
      <c r="D210" s="244" t="s">
        <v>252</v>
      </c>
      <c r="E210" s="244" t="s">
        <v>255</v>
      </c>
      <c r="F210" s="244" t="s">
        <v>20</v>
      </c>
      <c r="G210" s="301"/>
      <c r="H210" s="243">
        <f>H211</f>
        <v>20</v>
      </c>
    </row>
    <row r="211" spans="1:8" ht="11.25">
      <c r="A211" s="176" t="s">
        <v>369</v>
      </c>
      <c r="B211" s="180" t="s">
        <v>53</v>
      </c>
      <c r="C211" s="180" t="s">
        <v>51</v>
      </c>
      <c r="D211" s="180" t="s">
        <v>252</v>
      </c>
      <c r="E211" s="180" t="s">
        <v>255</v>
      </c>
      <c r="F211" s="180" t="s">
        <v>20</v>
      </c>
      <c r="G211" s="188" t="s">
        <v>368</v>
      </c>
      <c r="H211" s="181">
        <v>20</v>
      </c>
    </row>
    <row r="212" spans="1:8" ht="36" customHeight="1">
      <c r="A212" s="235" t="s">
        <v>433</v>
      </c>
      <c r="B212" s="221" t="s">
        <v>53</v>
      </c>
      <c r="C212" s="221" t="s">
        <v>51</v>
      </c>
      <c r="D212" s="221" t="s">
        <v>106</v>
      </c>
      <c r="E212" s="221" t="s">
        <v>322</v>
      </c>
      <c r="F212" s="221" t="s">
        <v>259</v>
      </c>
      <c r="G212" s="222"/>
      <c r="H212" s="223">
        <f>H213</f>
        <v>40</v>
      </c>
    </row>
    <row r="213" spans="1:8" ht="32.25">
      <c r="A213" s="238" t="s">
        <v>435</v>
      </c>
      <c r="B213" s="225" t="s">
        <v>53</v>
      </c>
      <c r="C213" s="225" t="s">
        <v>51</v>
      </c>
      <c r="D213" s="225" t="s">
        <v>106</v>
      </c>
      <c r="E213" s="225" t="s">
        <v>243</v>
      </c>
      <c r="F213" s="225" t="s">
        <v>259</v>
      </c>
      <c r="G213" s="226"/>
      <c r="H213" s="227">
        <f>H214</f>
        <v>40</v>
      </c>
    </row>
    <row r="214" spans="1:8" ht="11.25">
      <c r="A214" s="317" t="s">
        <v>434</v>
      </c>
      <c r="B214" s="244" t="s">
        <v>53</v>
      </c>
      <c r="C214" s="244" t="s">
        <v>51</v>
      </c>
      <c r="D214" s="244" t="s">
        <v>106</v>
      </c>
      <c r="E214" s="244" t="s">
        <v>243</v>
      </c>
      <c r="F214" s="244" t="s">
        <v>20</v>
      </c>
      <c r="G214" s="301"/>
      <c r="H214" s="243">
        <f>H215</f>
        <v>40</v>
      </c>
    </row>
    <row r="215" spans="1:8" ht="11.25">
      <c r="A215" s="176" t="s">
        <v>369</v>
      </c>
      <c r="B215" s="180" t="s">
        <v>53</v>
      </c>
      <c r="C215" s="180" t="s">
        <v>51</v>
      </c>
      <c r="D215" s="180" t="s">
        <v>106</v>
      </c>
      <c r="E215" s="180" t="s">
        <v>243</v>
      </c>
      <c r="F215" s="180" t="s">
        <v>20</v>
      </c>
      <c r="G215" s="188" t="s">
        <v>368</v>
      </c>
      <c r="H215" s="181">
        <v>40</v>
      </c>
    </row>
    <row r="216" spans="1:8" ht="11.25">
      <c r="A216" s="315" t="s">
        <v>124</v>
      </c>
      <c r="B216" s="274" t="s">
        <v>53</v>
      </c>
      <c r="C216" s="274" t="s">
        <v>53</v>
      </c>
      <c r="D216" s="107"/>
      <c r="E216" s="107"/>
      <c r="F216" s="107"/>
      <c r="G216" s="316"/>
      <c r="H216" s="275">
        <f>H217</f>
        <v>100</v>
      </c>
    </row>
    <row r="217" spans="1:8" ht="32.25">
      <c r="A217" s="235" t="s">
        <v>24</v>
      </c>
      <c r="B217" s="236" t="s">
        <v>53</v>
      </c>
      <c r="C217" s="236" t="s">
        <v>53</v>
      </c>
      <c r="D217" s="236" t="s">
        <v>54</v>
      </c>
      <c r="E217" s="236">
        <v>0</v>
      </c>
      <c r="F217" s="236">
        <v>0</v>
      </c>
      <c r="G217" s="318"/>
      <c r="H217" s="236">
        <f>H218</f>
        <v>100</v>
      </c>
    </row>
    <row r="218" spans="1:8" ht="41.25" customHeight="1">
      <c r="A218" s="238" t="s">
        <v>25</v>
      </c>
      <c r="B218" s="239" t="s">
        <v>53</v>
      </c>
      <c r="C218" s="239" t="s">
        <v>53</v>
      </c>
      <c r="D218" s="239" t="s">
        <v>54</v>
      </c>
      <c r="E218" s="239" t="s">
        <v>255</v>
      </c>
      <c r="F218" s="239">
        <v>0</v>
      </c>
      <c r="G218" s="310"/>
      <c r="H218" s="239">
        <f>H219</f>
        <v>100</v>
      </c>
    </row>
    <row r="219" spans="1:8" ht="65.25" customHeight="1">
      <c r="A219" s="245" t="s">
        <v>26</v>
      </c>
      <c r="B219" s="242" t="s">
        <v>53</v>
      </c>
      <c r="C219" s="242" t="s">
        <v>53</v>
      </c>
      <c r="D219" s="242" t="s">
        <v>54</v>
      </c>
      <c r="E219" s="242" t="s">
        <v>255</v>
      </c>
      <c r="F219" s="242" t="s">
        <v>21</v>
      </c>
      <c r="G219" s="311"/>
      <c r="H219" s="242">
        <f>H220</f>
        <v>100</v>
      </c>
    </row>
    <row r="220" spans="1:8" ht="11.25">
      <c r="A220" s="214" t="s">
        <v>295</v>
      </c>
      <c r="B220" s="319" t="s">
        <v>53</v>
      </c>
      <c r="C220" s="319" t="s">
        <v>53</v>
      </c>
      <c r="D220" s="319" t="s">
        <v>54</v>
      </c>
      <c r="E220" s="319" t="s">
        <v>255</v>
      </c>
      <c r="F220" s="319" t="s">
        <v>21</v>
      </c>
      <c r="G220" s="320">
        <v>360</v>
      </c>
      <c r="H220" s="319">
        <v>100</v>
      </c>
    </row>
    <row r="221" spans="1:8" ht="13.5">
      <c r="A221" s="116" t="s">
        <v>29</v>
      </c>
      <c r="B221" s="141" t="s">
        <v>54</v>
      </c>
      <c r="C221" s="141"/>
      <c r="D221" s="144"/>
      <c r="E221" s="144"/>
      <c r="F221" s="144"/>
      <c r="G221" s="203"/>
      <c r="H221" s="145">
        <f>H222+H244</f>
        <v>5813</v>
      </c>
    </row>
    <row r="222" spans="1:8" ht="11.25">
      <c r="A222" s="142" t="s">
        <v>55</v>
      </c>
      <c r="B222" s="143" t="s">
        <v>54</v>
      </c>
      <c r="C222" s="143" t="s">
        <v>46</v>
      </c>
      <c r="D222" s="143"/>
      <c r="E222" s="143"/>
      <c r="F222" s="143"/>
      <c r="G222" s="204"/>
      <c r="H222" s="146">
        <f>H223+H232</f>
        <v>5493</v>
      </c>
    </row>
    <row r="223" spans="1:8" ht="11.25">
      <c r="A223" s="321" t="s">
        <v>30</v>
      </c>
      <c r="B223" s="322" t="s">
        <v>54</v>
      </c>
      <c r="C223" s="322" t="s">
        <v>46</v>
      </c>
      <c r="D223" s="323" t="s">
        <v>53</v>
      </c>
      <c r="E223" s="323" t="s">
        <v>322</v>
      </c>
      <c r="F223" s="323" t="s">
        <v>259</v>
      </c>
      <c r="G223" s="324"/>
      <c r="H223" s="325">
        <f>H224</f>
        <v>4786.4</v>
      </c>
    </row>
    <row r="224" spans="1:8" ht="24.75" customHeight="1">
      <c r="A224" s="326" t="s">
        <v>31</v>
      </c>
      <c r="B224" s="277" t="s">
        <v>54</v>
      </c>
      <c r="C224" s="277" t="s">
        <v>46</v>
      </c>
      <c r="D224" s="221" t="s">
        <v>53</v>
      </c>
      <c r="E224" s="221" t="s">
        <v>322</v>
      </c>
      <c r="F224" s="221" t="s">
        <v>259</v>
      </c>
      <c r="G224" s="222"/>
      <c r="H224" s="223">
        <f>H225</f>
        <v>4786.4</v>
      </c>
    </row>
    <row r="225" spans="1:8" ht="53.25">
      <c r="A225" s="238" t="s">
        <v>436</v>
      </c>
      <c r="B225" s="293" t="s">
        <v>54</v>
      </c>
      <c r="C225" s="293" t="s">
        <v>46</v>
      </c>
      <c r="D225" s="225" t="s">
        <v>53</v>
      </c>
      <c r="E225" s="225" t="s">
        <v>255</v>
      </c>
      <c r="F225" s="225" t="s">
        <v>259</v>
      </c>
      <c r="G225" s="226"/>
      <c r="H225" s="227">
        <f>H226+H230</f>
        <v>4786.4</v>
      </c>
    </row>
    <row r="226" spans="1:8" ht="11.25" customHeight="1">
      <c r="A226" s="317" t="s">
        <v>280</v>
      </c>
      <c r="B226" s="327" t="s">
        <v>54</v>
      </c>
      <c r="C226" s="327" t="s">
        <v>46</v>
      </c>
      <c r="D226" s="244" t="s">
        <v>53</v>
      </c>
      <c r="E226" s="244" t="s">
        <v>255</v>
      </c>
      <c r="F226" s="244" t="s">
        <v>281</v>
      </c>
      <c r="G226" s="301"/>
      <c r="H226" s="243">
        <f>H227+H228+H229</f>
        <v>3790</v>
      </c>
    </row>
    <row r="227" spans="1:8" ht="33.75">
      <c r="A227" s="179" t="s">
        <v>250</v>
      </c>
      <c r="B227" s="180" t="s">
        <v>54</v>
      </c>
      <c r="C227" s="180" t="s">
        <v>46</v>
      </c>
      <c r="D227" s="180" t="s">
        <v>53</v>
      </c>
      <c r="E227" s="180" t="s">
        <v>255</v>
      </c>
      <c r="F227" s="180" t="s">
        <v>281</v>
      </c>
      <c r="G227" s="299">
        <v>110</v>
      </c>
      <c r="H227" s="178">
        <v>2516.6</v>
      </c>
    </row>
    <row r="228" spans="1:8" ht="11.25">
      <c r="A228" s="176" t="s">
        <v>369</v>
      </c>
      <c r="B228" s="180" t="s">
        <v>54</v>
      </c>
      <c r="C228" s="180" t="s">
        <v>46</v>
      </c>
      <c r="D228" s="180" t="s">
        <v>53</v>
      </c>
      <c r="E228" s="180" t="s">
        <v>255</v>
      </c>
      <c r="F228" s="180" t="s">
        <v>281</v>
      </c>
      <c r="G228" s="299">
        <v>240</v>
      </c>
      <c r="H228" s="178">
        <v>1192.6</v>
      </c>
    </row>
    <row r="229" spans="1:8" ht="11.25">
      <c r="A229" s="182" t="s">
        <v>370</v>
      </c>
      <c r="B229" s="180" t="s">
        <v>54</v>
      </c>
      <c r="C229" s="180" t="s">
        <v>46</v>
      </c>
      <c r="D229" s="180" t="s">
        <v>53</v>
      </c>
      <c r="E229" s="180" t="s">
        <v>255</v>
      </c>
      <c r="F229" s="180" t="s">
        <v>281</v>
      </c>
      <c r="G229" s="299">
        <v>850</v>
      </c>
      <c r="H229" s="178">
        <v>80.8</v>
      </c>
    </row>
    <row r="230" spans="1:8" ht="63.75">
      <c r="A230" s="332" t="s">
        <v>438</v>
      </c>
      <c r="B230" s="327" t="s">
        <v>54</v>
      </c>
      <c r="C230" s="327" t="s">
        <v>46</v>
      </c>
      <c r="D230" s="244" t="s">
        <v>53</v>
      </c>
      <c r="E230" s="244" t="s">
        <v>255</v>
      </c>
      <c r="F230" s="244" t="s">
        <v>437</v>
      </c>
      <c r="G230" s="301"/>
      <c r="H230" s="243">
        <f>H231</f>
        <v>996.4</v>
      </c>
    </row>
    <row r="231" spans="1:8" ht="11.25">
      <c r="A231" s="176" t="s">
        <v>369</v>
      </c>
      <c r="B231" s="180" t="s">
        <v>54</v>
      </c>
      <c r="C231" s="180" t="s">
        <v>46</v>
      </c>
      <c r="D231" s="180" t="s">
        <v>53</v>
      </c>
      <c r="E231" s="180" t="s">
        <v>255</v>
      </c>
      <c r="F231" s="180" t="s">
        <v>437</v>
      </c>
      <c r="G231" s="299">
        <v>240</v>
      </c>
      <c r="H231" s="178">
        <v>996.4</v>
      </c>
    </row>
    <row r="232" spans="1:8" ht="15" customHeight="1">
      <c r="A232" s="328" t="s">
        <v>32</v>
      </c>
      <c r="B232" s="329" t="s">
        <v>54</v>
      </c>
      <c r="C232" s="329" t="s">
        <v>46</v>
      </c>
      <c r="D232" s="329"/>
      <c r="E232" s="329"/>
      <c r="F232" s="329"/>
      <c r="G232" s="330"/>
      <c r="H232" s="325">
        <f>H233+H238</f>
        <v>706.6</v>
      </c>
    </row>
    <row r="233" spans="1:8" ht="21.75">
      <c r="A233" s="326" t="s">
        <v>31</v>
      </c>
      <c r="B233" s="221" t="s">
        <v>54</v>
      </c>
      <c r="C233" s="221" t="s">
        <v>46</v>
      </c>
      <c r="D233" s="221" t="s">
        <v>53</v>
      </c>
      <c r="E233" s="221" t="s">
        <v>322</v>
      </c>
      <c r="F233" s="221" t="s">
        <v>259</v>
      </c>
      <c r="G233" s="222"/>
      <c r="H233" s="223">
        <f>H234</f>
        <v>542.9</v>
      </c>
    </row>
    <row r="234" spans="1:8" ht="31.5" customHeight="1">
      <c r="A234" s="331" t="s">
        <v>439</v>
      </c>
      <c r="B234" s="225" t="s">
        <v>54</v>
      </c>
      <c r="C234" s="225" t="s">
        <v>46</v>
      </c>
      <c r="D234" s="225" t="s">
        <v>53</v>
      </c>
      <c r="E234" s="225" t="s">
        <v>243</v>
      </c>
      <c r="F234" s="225" t="s">
        <v>259</v>
      </c>
      <c r="G234" s="226"/>
      <c r="H234" s="227">
        <f>H235</f>
        <v>542.9</v>
      </c>
    </row>
    <row r="235" spans="1:8" ht="12.75" customHeight="1">
      <c r="A235" s="317" t="s">
        <v>280</v>
      </c>
      <c r="B235" s="244" t="s">
        <v>54</v>
      </c>
      <c r="C235" s="244" t="s">
        <v>46</v>
      </c>
      <c r="D235" s="244" t="s">
        <v>53</v>
      </c>
      <c r="E235" s="244" t="s">
        <v>243</v>
      </c>
      <c r="F235" s="244" t="s">
        <v>281</v>
      </c>
      <c r="G235" s="249"/>
      <c r="H235" s="243">
        <f>H236+H237</f>
        <v>542.9</v>
      </c>
    </row>
    <row r="236" spans="1:8" ht="33.75">
      <c r="A236" s="179" t="s">
        <v>250</v>
      </c>
      <c r="B236" s="180" t="s">
        <v>54</v>
      </c>
      <c r="C236" s="180" t="s">
        <v>46</v>
      </c>
      <c r="D236" s="180" t="s">
        <v>53</v>
      </c>
      <c r="E236" s="180" t="s">
        <v>243</v>
      </c>
      <c r="F236" s="180" t="s">
        <v>281</v>
      </c>
      <c r="G236" s="299">
        <v>110</v>
      </c>
      <c r="H236" s="178">
        <v>467</v>
      </c>
    </row>
    <row r="237" spans="1:8" ht="11.25">
      <c r="A237" s="176" t="s">
        <v>369</v>
      </c>
      <c r="B237" s="180" t="s">
        <v>54</v>
      </c>
      <c r="C237" s="180" t="s">
        <v>46</v>
      </c>
      <c r="D237" s="180" t="s">
        <v>53</v>
      </c>
      <c r="E237" s="180" t="s">
        <v>243</v>
      </c>
      <c r="F237" s="180" t="s">
        <v>281</v>
      </c>
      <c r="G237" s="299">
        <v>240</v>
      </c>
      <c r="H237" s="178">
        <v>75.9</v>
      </c>
    </row>
    <row r="238" spans="1:8" ht="11.25">
      <c r="A238" s="149" t="s">
        <v>321</v>
      </c>
      <c r="B238" s="108" t="s">
        <v>54</v>
      </c>
      <c r="C238" s="108" t="s">
        <v>46</v>
      </c>
      <c r="D238" s="108" t="s">
        <v>206</v>
      </c>
      <c r="E238" s="108" t="s">
        <v>322</v>
      </c>
      <c r="F238" s="108" t="s">
        <v>259</v>
      </c>
      <c r="G238" s="205"/>
      <c r="H238" s="114">
        <f>H239</f>
        <v>163.70000000000002</v>
      </c>
    </row>
    <row r="239" spans="1:8" ht="11.25">
      <c r="A239" s="154" t="s">
        <v>323</v>
      </c>
      <c r="B239" s="130" t="s">
        <v>54</v>
      </c>
      <c r="C239" s="130" t="s">
        <v>46</v>
      </c>
      <c r="D239" s="130" t="s">
        <v>206</v>
      </c>
      <c r="E239" s="130" t="s">
        <v>324</v>
      </c>
      <c r="F239" s="130" t="s">
        <v>259</v>
      </c>
      <c r="G239" s="206"/>
      <c r="H239" s="131">
        <f>H240+H242</f>
        <v>163.70000000000002</v>
      </c>
    </row>
    <row r="240" spans="1:8" ht="32.25">
      <c r="A240" s="151" t="s">
        <v>33</v>
      </c>
      <c r="B240" s="152" t="s">
        <v>54</v>
      </c>
      <c r="C240" s="152" t="s">
        <v>46</v>
      </c>
      <c r="D240" s="152" t="s">
        <v>206</v>
      </c>
      <c r="E240" s="152" t="s">
        <v>324</v>
      </c>
      <c r="F240" s="152" t="s">
        <v>34</v>
      </c>
      <c r="G240" s="207"/>
      <c r="H240" s="153">
        <f>H241</f>
        <v>144.4</v>
      </c>
    </row>
    <row r="241" spans="1:8" ht="11.25">
      <c r="A241" s="333" t="s">
        <v>387</v>
      </c>
      <c r="B241" s="180" t="s">
        <v>54</v>
      </c>
      <c r="C241" s="180" t="s">
        <v>46</v>
      </c>
      <c r="D241" s="180" t="s">
        <v>206</v>
      </c>
      <c r="E241" s="180" t="s">
        <v>324</v>
      </c>
      <c r="F241" s="180" t="s">
        <v>34</v>
      </c>
      <c r="G241" s="188" t="s">
        <v>386</v>
      </c>
      <c r="H241" s="181">
        <v>144.4</v>
      </c>
    </row>
    <row r="242" spans="1:8" ht="11.25">
      <c r="A242" s="151" t="s">
        <v>35</v>
      </c>
      <c r="B242" s="152" t="s">
        <v>54</v>
      </c>
      <c r="C242" s="152" t="s">
        <v>46</v>
      </c>
      <c r="D242" s="152" t="s">
        <v>206</v>
      </c>
      <c r="E242" s="152" t="s">
        <v>324</v>
      </c>
      <c r="F242" s="152" t="s">
        <v>36</v>
      </c>
      <c r="G242" s="207"/>
      <c r="H242" s="153">
        <f>H243</f>
        <v>19.3</v>
      </c>
    </row>
    <row r="243" spans="1:8" ht="33.75">
      <c r="A243" s="285" t="s">
        <v>37</v>
      </c>
      <c r="B243" s="180" t="s">
        <v>54</v>
      </c>
      <c r="C243" s="180" t="s">
        <v>46</v>
      </c>
      <c r="D243" s="180" t="s">
        <v>206</v>
      </c>
      <c r="E243" s="180" t="s">
        <v>324</v>
      </c>
      <c r="F243" s="180" t="s">
        <v>36</v>
      </c>
      <c r="G243" s="188" t="s">
        <v>431</v>
      </c>
      <c r="H243" s="181">
        <v>19.3</v>
      </c>
    </row>
    <row r="244" spans="1:8" ht="11.25">
      <c r="A244" s="334" t="s">
        <v>38</v>
      </c>
      <c r="B244" s="107" t="s">
        <v>54</v>
      </c>
      <c r="C244" s="107" t="s">
        <v>50</v>
      </c>
      <c r="D244" s="107"/>
      <c r="E244" s="107"/>
      <c r="F244" s="107"/>
      <c r="G244" s="335"/>
      <c r="H244" s="134">
        <f>H245</f>
        <v>320</v>
      </c>
    </row>
    <row r="245" spans="1:8" ht="21.75">
      <c r="A245" s="326" t="s">
        <v>31</v>
      </c>
      <c r="B245" s="221" t="s">
        <v>54</v>
      </c>
      <c r="C245" s="221" t="s">
        <v>50</v>
      </c>
      <c r="D245" s="221" t="s">
        <v>53</v>
      </c>
      <c r="E245" s="221" t="s">
        <v>322</v>
      </c>
      <c r="F245" s="221" t="s">
        <v>259</v>
      </c>
      <c r="G245" s="222"/>
      <c r="H245" s="223">
        <f>H246</f>
        <v>320</v>
      </c>
    </row>
    <row r="246" spans="1:8" ht="42">
      <c r="A246" s="303" t="s">
        <v>440</v>
      </c>
      <c r="B246" s="225" t="s">
        <v>54</v>
      </c>
      <c r="C246" s="225" t="s">
        <v>50</v>
      </c>
      <c r="D246" s="225" t="s">
        <v>53</v>
      </c>
      <c r="E246" s="225" t="s">
        <v>265</v>
      </c>
      <c r="F246" s="225" t="s">
        <v>259</v>
      </c>
      <c r="G246" s="226"/>
      <c r="H246" s="227">
        <f>H247</f>
        <v>320</v>
      </c>
    </row>
    <row r="247" spans="1:8" ht="11.25">
      <c r="A247" s="317" t="s">
        <v>39</v>
      </c>
      <c r="B247" s="244" t="s">
        <v>54</v>
      </c>
      <c r="C247" s="244" t="s">
        <v>50</v>
      </c>
      <c r="D247" s="244" t="s">
        <v>53</v>
      </c>
      <c r="E247" s="244" t="s">
        <v>265</v>
      </c>
      <c r="F247" s="244" t="s">
        <v>40</v>
      </c>
      <c r="G247" s="301"/>
      <c r="H247" s="243">
        <f>H248</f>
        <v>320</v>
      </c>
    </row>
    <row r="248" spans="1:8" ht="11.25">
      <c r="A248" s="176" t="s">
        <v>369</v>
      </c>
      <c r="B248" s="180" t="s">
        <v>54</v>
      </c>
      <c r="C248" s="180" t="s">
        <v>50</v>
      </c>
      <c r="D248" s="180" t="s">
        <v>53</v>
      </c>
      <c r="E248" s="180" t="s">
        <v>265</v>
      </c>
      <c r="F248" s="180" t="s">
        <v>40</v>
      </c>
      <c r="G248" s="299">
        <v>240</v>
      </c>
      <c r="H248" s="178">
        <v>320</v>
      </c>
    </row>
    <row r="249" spans="1:8" ht="14.25">
      <c r="A249" s="340" t="s">
        <v>311</v>
      </c>
      <c r="B249" s="341" t="s">
        <v>125</v>
      </c>
      <c r="C249" s="342"/>
      <c r="D249" s="120"/>
      <c r="E249" s="120"/>
      <c r="F249" s="120"/>
      <c r="G249" s="343"/>
      <c r="H249" s="132">
        <f>H250</f>
        <v>1732.8000000000002</v>
      </c>
    </row>
    <row r="250" spans="1:8" ht="11.25">
      <c r="A250" s="233" t="s">
        <v>312</v>
      </c>
      <c r="B250" s="344" t="s">
        <v>125</v>
      </c>
      <c r="C250" s="344" t="s">
        <v>46</v>
      </c>
      <c r="D250" s="107"/>
      <c r="E250" s="107"/>
      <c r="F250" s="107"/>
      <c r="G250" s="335"/>
      <c r="H250" s="134">
        <f>H251</f>
        <v>1732.8000000000002</v>
      </c>
    </row>
    <row r="251" spans="1:8" ht="32.25">
      <c r="A251" s="246" t="s">
        <v>24</v>
      </c>
      <c r="B251" s="221" t="s">
        <v>125</v>
      </c>
      <c r="C251" s="221" t="s">
        <v>46</v>
      </c>
      <c r="D251" s="221" t="s">
        <v>54</v>
      </c>
      <c r="E251" s="221" t="s">
        <v>322</v>
      </c>
      <c r="F251" s="221" t="s">
        <v>259</v>
      </c>
      <c r="G251" s="222"/>
      <c r="H251" s="223">
        <f>H252</f>
        <v>1732.8000000000002</v>
      </c>
    </row>
    <row r="252" spans="1:8" ht="47.25" customHeight="1">
      <c r="A252" s="247" t="s">
        <v>441</v>
      </c>
      <c r="B252" s="225" t="s">
        <v>125</v>
      </c>
      <c r="C252" s="225" t="s">
        <v>46</v>
      </c>
      <c r="D252" s="225" t="s">
        <v>54</v>
      </c>
      <c r="E252" s="225" t="s">
        <v>243</v>
      </c>
      <c r="F252" s="225" t="s">
        <v>259</v>
      </c>
      <c r="G252" s="226"/>
      <c r="H252" s="227">
        <f>H253</f>
        <v>1732.8000000000002</v>
      </c>
    </row>
    <row r="253" spans="1:8" ht="11.25">
      <c r="A253" s="336" t="s">
        <v>313</v>
      </c>
      <c r="B253" s="337" t="s">
        <v>125</v>
      </c>
      <c r="C253" s="337" t="s">
        <v>46</v>
      </c>
      <c r="D253" s="337" t="s">
        <v>54</v>
      </c>
      <c r="E253" s="337" t="s">
        <v>243</v>
      </c>
      <c r="F253" s="337" t="s">
        <v>259</v>
      </c>
      <c r="G253" s="338"/>
      <c r="H253" s="339">
        <f>H254</f>
        <v>1732.8000000000002</v>
      </c>
    </row>
    <row r="254" spans="1:8" ht="14.25" customHeight="1">
      <c r="A254" s="241" t="s">
        <v>280</v>
      </c>
      <c r="B254" s="244" t="s">
        <v>125</v>
      </c>
      <c r="C254" s="244" t="s">
        <v>46</v>
      </c>
      <c r="D254" s="244" t="s">
        <v>54</v>
      </c>
      <c r="E254" s="244" t="s">
        <v>243</v>
      </c>
      <c r="F254" s="244" t="s">
        <v>281</v>
      </c>
      <c r="G254" s="301"/>
      <c r="H254" s="243">
        <f>H255+H256+H257</f>
        <v>1732.8000000000002</v>
      </c>
    </row>
    <row r="255" spans="1:8" ht="33.75">
      <c r="A255" s="179" t="s">
        <v>250</v>
      </c>
      <c r="B255" s="180" t="s">
        <v>125</v>
      </c>
      <c r="C255" s="180" t="s">
        <v>46</v>
      </c>
      <c r="D255" s="180" t="s">
        <v>54</v>
      </c>
      <c r="E255" s="180" t="s">
        <v>243</v>
      </c>
      <c r="F255" s="180" t="s">
        <v>281</v>
      </c>
      <c r="G255" s="299">
        <v>110</v>
      </c>
      <c r="H255" s="178">
        <v>1245.4</v>
      </c>
    </row>
    <row r="256" spans="1:8" ht="11.25">
      <c r="A256" s="176" t="s">
        <v>369</v>
      </c>
      <c r="B256" s="180" t="s">
        <v>125</v>
      </c>
      <c r="C256" s="180" t="s">
        <v>46</v>
      </c>
      <c r="D256" s="180" t="s">
        <v>54</v>
      </c>
      <c r="E256" s="180" t="s">
        <v>243</v>
      </c>
      <c r="F256" s="180" t="s">
        <v>281</v>
      </c>
      <c r="G256" s="299">
        <v>240</v>
      </c>
      <c r="H256" s="178">
        <v>485.4</v>
      </c>
    </row>
    <row r="257" spans="1:8" ht="11.25">
      <c r="A257" s="182" t="s">
        <v>370</v>
      </c>
      <c r="B257" s="180" t="s">
        <v>125</v>
      </c>
      <c r="C257" s="180" t="s">
        <v>46</v>
      </c>
      <c r="D257" s="180" t="s">
        <v>54</v>
      </c>
      <c r="E257" s="180" t="s">
        <v>243</v>
      </c>
      <c r="F257" s="180" t="s">
        <v>281</v>
      </c>
      <c r="G257" s="299">
        <v>850</v>
      </c>
      <c r="H257" s="178">
        <v>2</v>
      </c>
    </row>
    <row r="258" spans="1:8" ht="11.25">
      <c r="A258" s="95" t="s">
        <v>314</v>
      </c>
      <c r="B258" s="95"/>
      <c r="C258" s="95"/>
      <c r="D258" s="95"/>
      <c r="E258" s="95"/>
      <c r="F258" s="95"/>
      <c r="G258" s="209"/>
      <c r="H258" s="155">
        <f>H249+H221+H206+H151+H125+H105+H97+H10</f>
        <v>36334.299999999996</v>
      </c>
    </row>
    <row r="259" ht="7.5" customHeight="1"/>
    <row r="260" spans="6:8" ht="11.25" hidden="1">
      <c r="F260" s="157" t="s">
        <v>46</v>
      </c>
      <c r="G260" s="210"/>
      <c r="H260" s="136">
        <f>H10</f>
        <v>8098.199999999999</v>
      </c>
    </row>
    <row r="261" spans="6:8" ht="11.25" hidden="1">
      <c r="F261" s="156" t="s">
        <v>46</v>
      </c>
      <c r="G261" s="211" t="s">
        <v>47</v>
      </c>
      <c r="H261" s="137">
        <f>H11</f>
        <v>270.20000000000005</v>
      </c>
    </row>
    <row r="262" spans="6:8" ht="11.25" hidden="1">
      <c r="F262" s="156" t="s">
        <v>46</v>
      </c>
      <c r="G262" s="211" t="s">
        <v>50</v>
      </c>
      <c r="H262" s="137">
        <f>H18</f>
        <v>4912.799999999999</v>
      </c>
    </row>
    <row r="263" spans="6:8" ht="11.25" hidden="1">
      <c r="F263" s="156" t="s">
        <v>46</v>
      </c>
      <c r="G263" s="211" t="s">
        <v>118</v>
      </c>
      <c r="H263" s="137">
        <f>H39</f>
        <v>0</v>
      </c>
    </row>
    <row r="264" spans="6:8" ht="11.25" hidden="1">
      <c r="F264" s="156" t="s">
        <v>46</v>
      </c>
      <c r="G264" s="211" t="s">
        <v>53</v>
      </c>
      <c r="H264" s="137">
        <f>H46</f>
        <v>0</v>
      </c>
    </row>
    <row r="265" spans="6:8" ht="11.25" hidden="1">
      <c r="F265" s="156" t="s">
        <v>46</v>
      </c>
      <c r="G265" s="211" t="s">
        <v>125</v>
      </c>
      <c r="H265" s="137">
        <f>H51</f>
        <v>50</v>
      </c>
    </row>
    <row r="266" spans="6:8" ht="11.25" hidden="1">
      <c r="F266" s="156" t="s">
        <v>46</v>
      </c>
      <c r="G266" s="211" t="s">
        <v>279</v>
      </c>
      <c r="H266" s="137">
        <f>H56</f>
        <v>2865.2</v>
      </c>
    </row>
    <row r="267" spans="6:8" ht="11.25" hidden="1">
      <c r="F267" s="157" t="s">
        <v>48</v>
      </c>
      <c r="G267" s="210"/>
      <c r="H267" s="136">
        <f>H97</f>
        <v>267.3</v>
      </c>
    </row>
    <row r="268" spans="6:8" ht="11.25" hidden="1">
      <c r="F268" s="156" t="s">
        <v>48</v>
      </c>
      <c r="G268" s="211" t="s">
        <v>47</v>
      </c>
      <c r="H268" s="137">
        <f>H98</f>
        <v>267.3</v>
      </c>
    </row>
    <row r="269" spans="6:8" ht="11.25" hidden="1">
      <c r="F269" s="157" t="s">
        <v>47</v>
      </c>
      <c r="G269" s="210"/>
      <c r="H269" s="136">
        <f>H105</f>
        <v>100</v>
      </c>
    </row>
    <row r="270" spans="6:8" ht="11.25" hidden="1">
      <c r="F270" s="156" t="s">
        <v>47</v>
      </c>
      <c r="G270" s="211" t="s">
        <v>106</v>
      </c>
      <c r="H270" s="137">
        <f>H106</f>
        <v>65</v>
      </c>
    </row>
    <row r="271" spans="6:8" ht="11.25" hidden="1">
      <c r="F271" s="156" t="s">
        <v>47</v>
      </c>
      <c r="G271" s="211" t="s">
        <v>334</v>
      </c>
      <c r="H271" s="137">
        <f>H118</f>
        <v>35</v>
      </c>
    </row>
    <row r="272" spans="6:8" ht="11.25" hidden="1">
      <c r="F272" s="157" t="s">
        <v>50</v>
      </c>
      <c r="G272" s="210"/>
      <c r="H272" s="136">
        <f>H125</f>
        <v>9564</v>
      </c>
    </row>
    <row r="273" spans="6:8" ht="6.75" customHeight="1" hidden="1">
      <c r="F273" s="156" t="s">
        <v>50</v>
      </c>
      <c r="G273" s="211" t="s">
        <v>106</v>
      </c>
      <c r="H273" s="137">
        <f>H126</f>
        <v>9564</v>
      </c>
    </row>
    <row r="274" spans="6:8" ht="11.25" hidden="1">
      <c r="F274" s="156" t="s">
        <v>50</v>
      </c>
      <c r="G274" s="211" t="s">
        <v>210</v>
      </c>
      <c r="H274" s="137">
        <f>H144</f>
        <v>0</v>
      </c>
    </row>
    <row r="275" spans="6:8" ht="11.25" hidden="1">
      <c r="F275" s="157" t="s">
        <v>51</v>
      </c>
      <c r="G275" s="210"/>
      <c r="H275" s="136">
        <f>H151</f>
        <v>10599</v>
      </c>
    </row>
    <row r="276" spans="6:8" ht="11.25" hidden="1">
      <c r="F276" s="156" t="s">
        <v>51</v>
      </c>
      <c r="G276" s="211" t="s">
        <v>46</v>
      </c>
      <c r="H276" s="137">
        <f>H152</f>
        <v>1765.4</v>
      </c>
    </row>
    <row r="277" spans="6:8" ht="11.25" hidden="1">
      <c r="F277" s="156" t="s">
        <v>51</v>
      </c>
      <c r="G277" s="211" t="s">
        <v>48</v>
      </c>
      <c r="H277" s="137">
        <f>H169</f>
        <v>309.1</v>
      </c>
    </row>
    <row r="278" spans="6:8" ht="11.25" hidden="1">
      <c r="F278" s="156" t="s">
        <v>51</v>
      </c>
      <c r="G278" s="211" t="s">
        <v>47</v>
      </c>
      <c r="H278" s="137">
        <f>H179</f>
        <v>300</v>
      </c>
    </row>
    <row r="279" spans="6:8" ht="11.25" hidden="1">
      <c r="F279" s="156" t="s">
        <v>51</v>
      </c>
      <c r="G279" s="211" t="s">
        <v>51</v>
      </c>
      <c r="H279" s="137">
        <f>H200</f>
        <v>5505.5</v>
      </c>
    </row>
    <row r="280" spans="6:8" ht="11.25" hidden="1">
      <c r="F280" s="157" t="s">
        <v>53</v>
      </c>
      <c r="G280" s="210"/>
      <c r="H280" s="136">
        <f>H206</f>
        <v>160</v>
      </c>
    </row>
    <row r="281" spans="6:8" ht="11.25" hidden="1">
      <c r="F281" s="156" t="s">
        <v>53</v>
      </c>
      <c r="G281" s="211" t="s">
        <v>51</v>
      </c>
      <c r="H281" s="137">
        <f>H207</f>
        <v>60</v>
      </c>
    </row>
    <row r="282" spans="6:8" ht="11.25" hidden="1">
      <c r="F282" s="156" t="s">
        <v>53</v>
      </c>
      <c r="G282" s="211" t="s">
        <v>53</v>
      </c>
      <c r="H282" s="137">
        <f>H216</f>
        <v>100</v>
      </c>
    </row>
    <row r="283" spans="6:8" ht="11.25" hidden="1">
      <c r="F283" s="157" t="s">
        <v>54</v>
      </c>
      <c r="G283" s="210"/>
      <c r="H283" s="136">
        <f>H221</f>
        <v>5813</v>
      </c>
    </row>
    <row r="284" spans="6:8" ht="11.25" hidden="1">
      <c r="F284" s="156" t="s">
        <v>54</v>
      </c>
      <c r="G284" s="211" t="s">
        <v>46</v>
      </c>
      <c r="H284" s="137">
        <f>H222</f>
        <v>5493</v>
      </c>
    </row>
    <row r="285" spans="6:8" ht="11.25" hidden="1">
      <c r="F285" s="156" t="s">
        <v>54</v>
      </c>
      <c r="G285" s="211" t="s">
        <v>50</v>
      </c>
      <c r="H285" s="137">
        <f>H244</f>
        <v>320</v>
      </c>
    </row>
    <row r="286" spans="6:8" ht="11.25" hidden="1">
      <c r="F286" s="91">
        <v>11</v>
      </c>
      <c r="G286" s="210"/>
      <c r="H286" s="136">
        <f>H249</f>
        <v>1732.8000000000002</v>
      </c>
    </row>
    <row r="287" spans="6:8" ht="11.25" hidden="1">
      <c r="F287" s="92">
        <v>11</v>
      </c>
      <c r="G287" s="211" t="s">
        <v>46</v>
      </c>
      <c r="H287" s="137">
        <f>H250</f>
        <v>1732.8000000000002</v>
      </c>
    </row>
    <row r="288" spans="6:8" ht="11.25" hidden="1">
      <c r="F288" s="90"/>
      <c r="G288" s="200"/>
      <c r="H288" s="155">
        <f>H286+H283+H280+H275+H272+H269+H267+H260</f>
        <v>36334.299999999996</v>
      </c>
    </row>
  </sheetData>
  <sheetProtection/>
  <autoFilter ref="D1:D288"/>
  <mergeCells count="10">
    <mergeCell ref="B3:H3"/>
    <mergeCell ref="A2:H2"/>
    <mergeCell ref="D1:H1"/>
    <mergeCell ref="B4:H4"/>
    <mergeCell ref="B8:G8"/>
    <mergeCell ref="H8:H9"/>
    <mergeCell ref="D9:F9"/>
    <mergeCell ref="A6:H6"/>
    <mergeCell ref="E7:H7"/>
    <mergeCell ref="A5:H5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B10:F14 B15:G17 B25:F25 B36:C36 B34:C34 B37:F45 H80 B111:F113 B147:G150 A151:C152 B135:F138 B180:C180 G187:G188 D197:G198 H160:H162 G135:G136 B97:F105 G242:H242 B231:F231 H238 F219 E238 G260 G262:G278 F260:F278 F279:G287 D19:F24 B18:C24 D26:F36 B26:C32 G19:G28 B52:C55 A49:C51 D49:F55 G49:G60 F247:F250 G64:G74 G78:G83 H85:H88 G85:G92 H105 G97:G105 B114:G116 B106:C106 B117:F119 G118:G119 G122 H136 B125:F128 B141:G145 G124:G128 G138:H138 H129 B129:G134 B140:H140 B139:G139 D168:F168 D153:F164 G164 G153 H157:H158 G156:G162 G154:H155 D165:H167 G163:H163 B153:C168 I153:I168 B169:F179 G173:G177 G185 B181:F188 D195:G195 B189:H191 D194:H194 D192:G193 H192 G201:H204 D199:F207 B192:C210 A215 B216:C220 I211:K211 D208:K210 B212:G215 A211:G211 D216:D219 E218:E219 G216:K219 E216:F216 H240 B230:F230 B232:F237 B221:E229 F221:F224 F226:F229 F243 E243 B243:D243 G240 B241:D241 G241 G243 B240:D240 B242:D242 B239:D239 G239 G238 B238:D238 E242 E239 F242 F240 F241 E241 E240 F238:F239 B245:D245 E245 E244 F244 E246 B244:D244 B246:D246 B247:D257 F254:F257 F245:F246 E252:E257 E247:E250 B56:F92 D220:F220" numberStoredAsText="1"/>
    <ignoredError sqref="H13 H30 H41 H120:H121 H171 A146 H146" formula="1"/>
    <ignoredError sqref="H239 B123:E124 F123:F124 G120:G121 B146:G146 B120:F122 G123" numberStoredAsText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294"/>
  <sheetViews>
    <sheetView zoomScale="120" zoomScaleNormal="120" zoomScalePageLayoutView="0" workbookViewId="0" topLeftCell="A1">
      <pane xSplit="2" ySplit="9" topLeftCell="C191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L9" sqref="L9"/>
    </sheetView>
  </sheetViews>
  <sheetFormatPr defaultColWidth="9.140625" defaultRowHeight="12.75"/>
  <cols>
    <col min="1" max="1" width="6.57421875" style="0" hidden="1" customWidth="1"/>
    <col min="2" max="2" width="59.57421875" style="0" customWidth="1"/>
    <col min="3" max="3" width="5.57421875" style="0" customWidth="1"/>
    <col min="4" max="4" width="5.8515625" style="0" customWidth="1"/>
    <col min="5" max="5" width="4.7109375" style="0" customWidth="1"/>
    <col min="6" max="6" width="4.00390625" style="0" customWidth="1"/>
    <col min="7" max="7" width="6.00390625" style="0" customWidth="1"/>
    <col min="8" max="8" width="8.7109375" style="0" customWidth="1"/>
  </cols>
  <sheetData>
    <row r="1" spans="2:9" ht="12.75">
      <c r="B1" s="87"/>
      <c r="C1" s="89"/>
      <c r="D1" s="89"/>
      <c r="E1" s="580" t="s">
        <v>79</v>
      </c>
      <c r="F1" s="580"/>
      <c r="G1" s="580"/>
      <c r="H1" s="580"/>
      <c r="I1" s="580"/>
    </row>
    <row r="2" spans="2:10" ht="25.5" customHeight="1">
      <c r="B2" s="579" t="s">
        <v>121</v>
      </c>
      <c r="C2" s="579"/>
      <c r="D2" s="579"/>
      <c r="E2" s="579"/>
      <c r="F2" s="579"/>
      <c r="G2" s="579"/>
      <c r="H2" s="579"/>
      <c r="I2" s="579"/>
      <c r="J2" s="579"/>
    </row>
    <row r="3" spans="3:10" ht="36" customHeight="1">
      <c r="C3" s="175"/>
      <c r="D3" s="175"/>
      <c r="E3" s="579" t="s">
        <v>349</v>
      </c>
      <c r="F3" s="579"/>
      <c r="G3" s="579"/>
      <c r="H3" s="579"/>
      <c r="I3" s="579"/>
      <c r="J3" s="579"/>
    </row>
    <row r="4" spans="2:10" ht="12.75">
      <c r="B4" s="580" t="s">
        <v>466</v>
      </c>
      <c r="C4" s="580"/>
      <c r="D4" s="580"/>
      <c r="E4" s="580"/>
      <c r="F4" s="580"/>
      <c r="G4" s="580"/>
      <c r="H4" s="580"/>
      <c r="I4" s="580"/>
      <c r="J4" s="580"/>
    </row>
    <row r="5" spans="2:10" ht="27" customHeight="1">
      <c r="B5" s="589" t="s">
        <v>74</v>
      </c>
      <c r="C5" s="589"/>
      <c r="D5" s="589"/>
      <c r="E5" s="589"/>
      <c r="F5" s="589"/>
      <c r="G5" s="589"/>
      <c r="H5" s="589"/>
      <c r="I5" s="589"/>
      <c r="J5" s="589"/>
    </row>
    <row r="6" spans="2:10" ht="48" customHeight="1">
      <c r="B6" s="588" t="s">
        <v>353</v>
      </c>
      <c r="C6" s="588"/>
      <c r="D6" s="588"/>
      <c r="E6" s="588"/>
      <c r="F6" s="588"/>
      <c r="G6" s="588"/>
      <c r="H6" s="588"/>
      <c r="I6" s="588"/>
      <c r="J6" s="588"/>
    </row>
    <row r="7" spans="2:10" ht="23.25" customHeight="1" hidden="1">
      <c r="B7" s="158"/>
      <c r="C7" s="158"/>
      <c r="D7" s="158"/>
      <c r="E7" s="158"/>
      <c r="F7" s="158"/>
      <c r="G7" s="158"/>
      <c r="H7" s="158"/>
      <c r="I7" s="158"/>
      <c r="J7" s="158"/>
    </row>
    <row r="8" spans="1:13" ht="16.5" customHeight="1">
      <c r="A8" s="592" t="s">
        <v>235</v>
      </c>
      <c r="B8" s="590" t="s">
        <v>75</v>
      </c>
      <c r="C8" s="593" t="s">
        <v>237</v>
      </c>
      <c r="D8" s="593"/>
      <c r="E8" s="593"/>
      <c r="F8" s="593"/>
      <c r="G8" s="593"/>
      <c r="H8" s="593"/>
      <c r="I8" s="587" t="s">
        <v>315</v>
      </c>
      <c r="J8" s="587" t="s">
        <v>358</v>
      </c>
      <c r="M8" s="526"/>
    </row>
    <row r="9" spans="1:10" ht="57" customHeight="1">
      <c r="A9" s="592"/>
      <c r="B9" s="591"/>
      <c r="C9" s="164" t="s">
        <v>78</v>
      </c>
      <c r="D9" s="164" t="s">
        <v>77</v>
      </c>
      <c r="E9" s="593" t="s">
        <v>76</v>
      </c>
      <c r="F9" s="593"/>
      <c r="G9" s="593"/>
      <c r="H9" s="164" t="s">
        <v>238</v>
      </c>
      <c r="I9" s="587"/>
      <c r="J9" s="587"/>
    </row>
    <row r="10" spans="2:10" ht="12.75">
      <c r="B10" s="216" t="s">
        <v>239</v>
      </c>
      <c r="C10" s="120" t="s">
        <v>46</v>
      </c>
      <c r="D10" s="120"/>
      <c r="E10" s="120"/>
      <c r="F10" s="120"/>
      <c r="G10" s="120"/>
      <c r="H10" s="217"/>
      <c r="I10" s="132">
        <f>I11+I18+I39+I46+I51+I56</f>
        <v>7888.1</v>
      </c>
      <c r="J10" s="132">
        <f>J11+J18+J39+J46+J51+J56</f>
        <v>7584.4</v>
      </c>
    </row>
    <row r="11" spans="2:10" ht="32.25">
      <c r="B11" s="218" t="s">
        <v>126</v>
      </c>
      <c r="C11" s="107" t="s">
        <v>46</v>
      </c>
      <c r="D11" s="107" t="s">
        <v>47</v>
      </c>
      <c r="E11" s="107"/>
      <c r="F11" s="107"/>
      <c r="G11" s="107"/>
      <c r="H11" s="219"/>
      <c r="I11" s="134">
        <f>I12</f>
        <v>271.1</v>
      </c>
      <c r="J11" s="134">
        <f>J12</f>
        <v>272</v>
      </c>
    </row>
    <row r="12" spans="2:10" ht="12.75">
      <c r="B12" s="220" t="s">
        <v>240</v>
      </c>
      <c r="C12" s="221" t="s">
        <v>46</v>
      </c>
      <c r="D12" s="221" t="s">
        <v>47</v>
      </c>
      <c r="E12" s="221" t="s">
        <v>241</v>
      </c>
      <c r="F12" s="221"/>
      <c r="G12" s="221"/>
      <c r="H12" s="222"/>
      <c r="I12" s="223">
        <f>I13</f>
        <v>271.1</v>
      </c>
      <c r="J12" s="223">
        <f>J13</f>
        <v>272</v>
      </c>
    </row>
    <row r="13" spans="2:10" ht="12.75">
      <c r="B13" s="224" t="s">
        <v>246</v>
      </c>
      <c r="C13" s="225" t="s">
        <v>46</v>
      </c>
      <c r="D13" s="225" t="s">
        <v>47</v>
      </c>
      <c r="E13" s="225" t="s">
        <v>241</v>
      </c>
      <c r="F13" s="225" t="s">
        <v>243</v>
      </c>
      <c r="G13" s="225"/>
      <c r="H13" s="226"/>
      <c r="I13" s="227">
        <f>I14+I16</f>
        <v>271.1</v>
      </c>
      <c r="J13" s="227">
        <f>J14+J16</f>
        <v>272</v>
      </c>
    </row>
    <row r="14" spans="2:10" ht="22.5">
      <c r="B14" s="228" t="s">
        <v>244</v>
      </c>
      <c r="C14" s="229" t="s">
        <v>46</v>
      </c>
      <c r="D14" s="229" t="s">
        <v>47</v>
      </c>
      <c r="E14" s="229" t="s">
        <v>241</v>
      </c>
      <c r="F14" s="229" t="s">
        <v>243</v>
      </c>
      <c r="G14" s="229" t="s">
        <v>245</v>
      </c>
      <c r="H14" s="230"/>
      <c r="I14" s="231">
        <f>I15</f>
        <v>258.6</v>
      </c>
      <c r="J14" s="231">
        <f>J15</f>
        <v>258.6</v>
      </c>
    </row>
    <row r="15" spans="2:10" ht="33.75">
      <c r="B15" s="179" t="s">
        <v>250</v>
      </c>
      <c r="C15" s="180" t="s">
        <v>46</v>
      </c>
      <c r="D15" s="180" t="s">
        <v>47</v>
      </c>
      <c r="E15" s="180" t="s">
        <v>241</v>
      </c>
      <c r="F15" s="180" t="s">
        <v>243</v>
      </c>
      <c r="G15" s="180" t="s">
        <v>245</v>
      </c>
      <c r="H15" s="188" t="s">
        <v>367</v>
      </c>
      <c r="I15" s="181">
        <v>258.6</v>
      </c>
      <c r="J15" s="181">
        <v>258.6</v>
      </c>
    </row>
    <row r="16" spans="2:10" ht="12.75">
      <c r="B16" s="232" t="s">
        <v>248</v>
      </c>
      <c r="C16" s="229" t="s">
        <v>46</v>
      </c>
      <c r="D16" s="229" t="s">
        <v>47</v>
      </c>
      <c r="E16" s="229" t="s">
        <v>241</v>
      </c>
      <c r="F16" s="229" t="s">
        <v>243</v>
      </c>
      <c r="G16" s="229" t="s">
        <v>247</v>
      </c>
      <c r="H16" s="230"/>
      <c r="I16" s="231">
        <f>I17</f>
        <v>12.5</v>
      </c>
      <c r="J16" s="231">
        <f>J17</f>
        <v>13.4</v>
      </c>
    </row>
    <row r="17" spans="2:10" ht="12.75">
      <c r="B17" s="176" t="s">
        <v>369</v>
      </c>
      <c r="C17" s="177" t="s">
        <v>46</v>
      </c>
      <c r="D17" s="177" t="s">
        <v>47</v>
      </c>
      <c r="E17" s="177" t="s">
        <v>241</v>
      </c>
      <c r="F17" s="177" t="s">
        <v>243</v>
      </c>
      <c r="G17" s="177" t="s">
        <v>247</v>
      </c>
      <c r="H17" s="189" t="s">
        <v>368</v>
      </c>
      <c r="I17" s="178">
        <v>12.5</v>
      </c>
      <c r="J17" s="178">
        <v>13.4</v>
      </c>
    </row>
    <row r="18" spans="2:10" ht="32.25">
      <c r="B18" s="233" t="s">
        <v>49</v>
      </c>
      <c r="C18" s="234" t="s">
        <v>46</v>
      </c>
      <c r="D18" s="234" t="s">
        <v>50</v>
      </c>
      <c r="E18" s="234"/>
      <c r="F18" s="234"/>
      <c r="G18" s="234"/>
      <c r="H18" s="219"/>
      <c r="I18" s="134">
        <f>I19+I29</f>
        <v>4947.5</v>
      </c>
      <c r="J18" s="134">
        <f>J19+J29</f>
        <v>4793.1</v>
      </c>
    </row>
    <row r="19" spans="2:10" ht="12.75">
      <c r="B19" s="235" t="s">
        <v>251</v>
      </c>
      <c r="C19" s="236" t="s">
        <v>46</v>
      </c>
      <c r="D19" s="236" t="s">
        <v>50</v>
      </c>
      <c r="E19" s="236" t="s">
        <v>252</v>
      </c>
      <c r="F19" s="236"/>
      <c r="G19" s="236"/>
      <c r="H19" s="237"/>
      <c r="I19" s="223">
        <f>I20+I23</f>
        <v>4947.5</v>
      </c>
      <c r="J19" s="223">
        <f>J20+J23</f>
        <v>4793.1</v>
      </c>
    </row>
    <row r="20" spans="2:10" ht="12.75">
      <c r="B20" s="238" t="s">
        <v>253</v>
      </c>
      <c r="C20" s="239" t="s">
        <v>46</v>
      </c>
      <c r="D20" s="239" t="s">
        <v>50</v>
      </c>
      <c r="E20" s="239" t="s">
        <v>252</v>
      </c>
      <c r="F20" s="239" t="s">
        <v>243</v>
      </c>
      <c r="G20" s="239"/>
      <c r="H20" s="240"/>
      <c r="I20" s="227">
        <f>I21</f>
        <v>657</v>
      </c>
      <c r="J20" s="227">
        <f>J21</f>
        <v>657</v>
      </c>
    </row>
    <row r="21" spans="2:10" ht="32.25">
      <c r="B21" s="241" t="s">
        <v>244</v>
      </c>
      <c r="C21" s="242" t="s">
        <v>46</v>
      </c>
      <c r="D21" s="242" t="s">
        <v>50</v>
      </c>
      <c r="E21" s="242">
        <v>92</v>
      </c>
      <c r="F21" s="242" t="s">
        <v>243</v>
      </c>
      <c r="G21" s="242" t="s">
        <v>245</v>
      </c>
      <c r="H21" s="230"/>
      <c r="I21" s="243">
        <f>I22</f>
        <v>657</v>
      </c>
      <c r="J21" s="243">
        <f>J22</f>
        <v>657</v>
      </c>
    </row>
    <row r="22" spans="2:10" ht="33.75">
      <c r="B22" s="179" t="s">
        <v>250</v>
      </c>
      <c r="C22" s="183" t="s">
        <v>46</v>
      </c>
      <c r="D22" s="183" t="s">
        <v>50</v>
      </c>
      <c r="E22" s="183" t="s">
        <v>252</v>
      </c>
      <c r="F22" s="183" t="s">
        <v>243</v>
      </c>
      <c r="G22" s="183" t="s">
        <v>245</v>
      </c>
      <c r="H22" s="188" t="s">
        <v>367</v>
      </c>
      <c r="I22" s="178">
        <v>657</v>
      </c>
      <c r="J22" s="178">
        <v>657</v>
      </c>
    </row>
    <row r="23" spans="2:10" ht="12.75">
      <c r="B23" s="238" t="s">
        <v>254</v>
      </c>
      <c r="C23" s="225" t="s">
        <v>46</v>
      </c>
      <c r="D23" s="225" t="s">
        <v>50</v>
      </c>
      <c r="E23" s="225" t="s">
        <v>252</v>
      </c>
      <c r="F23" s="225" t="s">
        <v>255</v>
      </c>
      <c r="G23" s="225"/>
      <c r="H23" s="240"/>
      <c r="I23" s="227">
        <f>I24+I26</f>
        <v>4290.5</v>
      </c>
      <c r="J23" s="227">
        <f>J24+J26</f>
        <v>4136.1</v>
      </c>
    </row>
    <row r="24" spans="2:10" ht="32.25">
      <c r="B24" s="241" t="s">
        <v>244</v>
      </c>
      <c r="C24" s="244" t="s">
        <v>46</v>
      </c>
      <c r="D24" s="244" t="s">
        <v>50</v>
      </c>
      <c r="E24" s="244" t="s">
        <v>252</v>
      </c>
      <c r="F24" s="244" t="s">
        <v>255</v>
      </c>
      <c r="G24" s="244" t="s">
        <v>245</v>
      </c>
      <c r="H24" s="230"/>
      <c r="I24" s="243">
        <f>I25</f>
        <v>3229.6</v>
      </c>
      <c r="J24" s="243">
        <f>J25</f>
        <v>3229.6</v>
      </c>
    </row>
    <row r="25" spans="2:10" ht="33.75">
      <c r="B25" s="179" t="s">
        <v>250</v>
      </c>
      <c r="C25" s="180" t="s">
        <v>46</v>
      </c>
      <c r="D25" s="180" t="s">
        <v>50</v>
      </c>
      <c r="E25" s="180" t="s">
        <v>252</v>
      </c>
      <c r="F25" s="180" t="s">
        <v>255</v>
      </c>
      <c r="G25" s="180" t="s">
        <v>245</v>
      </c>
      <c r="H25" s="188" t="s">
        <v>367</v>
      </c>
      <c r="I25" s="178">
        <v>3229.6</v>
      </c>
      <c r="J25" s="178">
        <v>3229.6</v>
      </c>
    </row>
    <row r="26" spans="2:10" ht="12.75">
      <c r="B26" s="245" t="s">
        <v>248</v>
      </c>
      <c r="C26" s="244" t="s">
        <v>46</v>
      </c>
      <c r="D26" s="244" t="s">
        <v>50</v>
      </c>
      <c r="E26" s="244" t="s">
        <v>252</v>
      </c>
      <c r="F26" s="244" t="s">
        <v>255</v>
      </c>
      <c r="G26" s="244" t="s">
        <v>247</v>
      </c>
      <c r="H26" s="230"/>
      <c r="I26" s="243">
        <f>I27+I28</f>
        <v>1060.9</v>
      </c>
      <c r="J26" s="243">
        <f>J27+J28</f>
        <v>906.5</v>
      </c>
    </row>
    <row r="27" spans="2:10" ht="12.75">
      <c r="B27" s="176" t="s">
        <v>369</v>
      </c>
      <c r="C27" s="180" t="s">
        <v>46</v>
      </c>
      <c r="D27" s="180" t="s">
        <v>50</v>
      </c>
      <c r="E27" s="180" t="s">
        <v>252</v>
      </c>
      <c r="F27" s="180" t="s">
        <v>255</v>
      </c>
      <c r="G27" s="180" t="s">
        <v>247</v>
      </c>
      <c r="H27" s="188" t="s">
        <v>368</v>
      </c>
      <c r="I27" s="178">
        <v>989.9</v>
      </c>
      <c r="J27" s="178">
        <v>834.5</v>
      </c>
    </row>
    <row r="28" spans="2:10" ht="12.75">
      <c r="B28" s="182" t="s">
        <v>370</v>
      </c>
      <c r="C28" s="180" t="s">
        <v>46</v>
      </c>
      <c r="D28" s="180" t="s">
        <v>50</v>
      </c>
      <c r="E28" s="180" t="s">
        <v>252</v>
      </c>
      <c r="F28" s="180" t="s">
        <v>255</v>
      </c>
      <c r="G28" s="180" t="s">
        <v>247</v>
      </c>
      <c r="H28" s="188" t="s">
        <v>150</v>
      </c>
      <c r="I28" s="178">
        <v>71</v>
      </c>
      <c r="J28" s="178">
        <v>72</v>
      </c>
    </row>
    <row r="29" spans="2:10" ht="21.75" hidden="1">
      <c r="B29" s="367" t="s">
        <v>256</v>
      </c>
      <c r="C29" s="108" t="s">
        <v>46</v>
      </c>
      <c r="D29" s="108" t="s">
        <v>50</v>
      </c>
      <c r="E29" s="108" t="s">
        <v>257</v>
      </c>
      <c r="F29" s="108"/>
      <c r="G29" s="108"/>
      <c r="H29" s="359"/>
      <c r="I29" s="114">
        <f>I30</f>
        <v>0</v>
      </c>
      <c r="J29" s="114">
        <f>J30</f>
        <v>0</v>
      </c>
    </row>
    <row r="30" spans="2:10" ht="32.25" hidden="1">
      <c r="B30" s="368" t="s">
        <v>258</v>
      </c>
      <c r="C30" s="130" t="s">
        <v>46</v>
      </c>
      <c r="D30" s="130" t="s">
        <v>50</v>
      </c>
      <c r="E30" s="130">
        <v>97</v>
      </c>
      <c r="F30" s="130">
        <v>2</v>
      </c>
      <c r="G30" s="130"/>
      <c r="H30" s="369"/>
      <c r="I30" s="131">
        <f>I31+I33+I35+I37</f>
        <v>0</v>
      </c>
      <c r="J30" s="131">
        <f>J31+J33+J35+J37</f>
        <v>0</v>
      </c>
    </row>
    <row r="31" spans="2:10" ht="32.25" hidden="1">
      <c r="B31" s="363" t="s">
        <v>443</v>
      </c>
      <c r="C31" s="152" t="s">
        <v>46</v>
      </c>
      <c r="D31" s="152" t="s">
        <v>50</v>
      </c>
      <c r="E31" s="152" t="s">
        <v>257</v>
      </c>
      <c r="F31" s="152" t="s">
        <v>255</v>
      </c>
      <c r="G31" s="152">
        <v>8507</v>
      </c>
      <c r="H31" s="370"/>
      <c r="I31" s="153">
        <f>I32</f>
        <v>0</v>
      </c>
      <c r="J31" s="153">
        <f>J32</f>
        <v>0</v>
      </c>
    </row>
    <row r="32" spans="2:10" ht="12.75" hidden="1">
      <c r="B32" s="371" t="s">
        <v>269</v>
      </c>
      <c r="C32" s="111" t="s">
        <v>46</v>
      </c>
      <c r="D32" s="111" t="s">
        <v>50</v>
      </c>
      <c r="E32" s="111" t="s">
        <v>257</v>
      </c>
      <c r="F32" s="111" t="s">
        <v>255</v>
      </c>
      <c r="G32" s="111" t="s">
        <v>260</v>
      </c>
      <c r="H32" s="372">
        <v>500</v>
      </c>
      <c r="I32" s="355"/>
      <c r="J32" s="355"/>
    </row>
    <row r="33" spans="2:10" ht="21.75" hidden="1">
      <c r="B33" s="363" t="s">
        <v>444</v>
      </c>
      <c r="C33" s="152" t="s">
        <v>46</v>
      </c>
      <c r="D33" s="152" t="s">
        <v>50</v>
      </c>
      <c r="E33" s="152" t="s">
        <v>257</v>
      </c>
      <c r="F33" s="152" t="s">
        <v>255</v>
      </c>
      <c r="G33" s="152">
        <v>8510</v>
      </c>
      <c r="H33" s="370"/>
      <c r="I33" s="153">
        <f>I34</f>
        <v>0</v>
      </c>
      <c r="J33" s="153">
        <f>J34</f>
        <v>0</v>
      </c>
    </row>
    <row r="34" spans="2:10" ht="12.75" hidden="1">
      <c r="B34" s="371" t="s">
        <v>269</v>
      </c>
      <c r="C34" s="111" t="s">
        <v>46</v>
      </c>
      <c r="D34" s="111" t="s">
        <v>50</v>
      </c>
      <c r="E34" s="111" t="s">
        <v>257</v>
      </c>
      <c r="F34" s="111" t="s">
        <v>255</v>
      </c>
      <c r="G34" s="111" t="s">
        <v>261</v>
      </c>
      <c r="H34" s="372">
        <v>500</v>
      </c>
      <c r="I34" s="355"/>
      <c r="J34" s="355"/>
    </row>
    <row r="35" spans="2:10" ht="21.75" hidden="1">
      <c r="B35" s="363" t="s">
        <v>445</v>
      </c>
      <c r="C35" s="152" t="s">
        <v>46</v>
      </c>
      <c r="D35" s="152" t="s">
        <v>50</v>
      </c>
      <c r="E35" s="152" t="s">
        <v>257</v>
      </c>
      <c r="F35" s="152" t="s">
        <v>255</v>
      </c>
      <c r="G35" s="152">
        <v>8511</v>
      </c>
      <c r="H35" s="370"/>
      <c r="I35" s="153">
        <f>I36</f>
        <v>0</v>
      </c>
      <c r="J35" s="153">
        <f>J36</f>
        <v>0</v>
      </c>
    </row>
    <row r="36" spans="2:10" ht="12.75" hidden="1">
      <c r="B36" s="371" t="s">
        <v>269</v>
      </c>
      <c r="C36" s="111" t="s">
        <v>46</v>
      </c>
      <c r="D36" s="111" t="s">
        <v>50</v>
      </c>
      <c r="E36" s="111" t="s">
        <v>257</v>
      </c>
      <c r="F36" s="111" t="s">
        <v>255</v>
      </c>
      <c r="G36" s="111" t="s">
        <v>262</v>
      </c>
      <c r="H36" s="372">
        <v>500</v>
      </c>
      <c r="I36" s="355"/>
      <c r="J36" s="355"/>
    </row>
    <row r="37" spans="2:10" ht="21.75" hidden="1">
      <c r="B37" s="363" t="s">
        <v>446</v>
      </c>
      <c r="C37" s="152" t="s">
        <v>46</v>
      </c>
      <c r="D37" s="152" t="s">
        <v>50</v>
      </c>
      <c r="E37" s="152" t="s">
        <v>257</v>
      </c>
      <c r="F37" s="152" t="s">
        <v>255</v>
      </c>
      <c r="G37" s="152" t="s">
        <v>263</v>
      </c>
      <c r="H37" s="370"/>
      <c r="I37" s="153">
        <f>I38</f>
        <v>0</v>
      </c>
      <c r="J37" s="153">
        <f>J38</f>
        <v>0</v>
      </c>
    </row>
    <row r="38" spans="2:10" ht="12.75" hidden="1">
      <c r="B38" s="371" t="s">
        <v>269</v>
      </c>
      <c r="C38" s="111" t="s">
        <v>46</v>
      </c>
      <c r="D38" s="111" t="s">
        <v>50</v>
      </c>
      <c r="E38" s="111" t="s">
        <v>257</v>
      </c>
      <c r="F38" s="111" t="s">
        <v>255</v>
      </c>
      <c r="G38" s="111" t="s">
        <v>263</v>
      </c>
      <c r="H38" s="372">
        <v>500</v>
      </c>
      <c r="I38" s="355"/>
      <c r="J38" s="355"/>
    </row>
    <row r="39" spans="2:10" ht="21">
      <c r="B39" s="373" t="s">
        <v>117</v>
      </c>
      <c r="C39" s="347" t="s">
        <v>46</v>
      </c>
      <c r="D39" s="347" t="s">
        <v>118</v>
      </c>
      <c r="E39" s="347"/>
      <c r="F39" s="347"/>
      <c r="G39" s="347"/>
      <c r="H39" s="374"/>
      <c r="I39" s="113">
        <f>I40</f>
        <v>0</v>
      </c>
      <c r="J39" s="113">
        <f>J40</f>
        <v>0</v>
      </c>
    </row>
    <row r="40" spans="2:10" ht="21.75" hidden="1">
      <c r="B40" s="367" t="s">
        <v>256</v>
      </c>
      <c r="C40" s="108" t="s">
        <v>46</v>
      </c>
      <c r="D40" s="108" t="s">
        <v>118</v>
      </c>
      <c r="E40" s="108" t="s">
        <v>257</v>
      </c>
      <c r="F40" s="108"/>
      <c r="G40" s="108"/>
      <c r="H40" s="359"/>
      <c r="I40" s="375">
        <f>I41</f>
        <v>0</v>
      </c>
      <c r="J40" s="375">
        <f>J41</f>
        <v>0</v>
      </c>
    </row>
    <row r="41" spans="2:10" ht="32.25" hidden="1">
      <c r="B41" s="368" t="s">
        <v>258</v>
      </c>
      <c r="C41" s="130" t="s">
        <v>46</v>
      </c>
      <c r="D41" s="130" t="s">
        <v>118</v>
      </c>
      <c r="E41" s="130">
        <v>97</v>
      </c>
      <c r="F41" s="130">
        <v>2</v>
      </c>
      <c r="G41" s="130"/>
      <c r="H41" s="369"/>
      <c r="I41" s="376">
        <f>I42+I44</f>
        <v>0</v>
      </c>
      <c r="J41" s="376">
        <f>J42+J44</f>
        <v>0</v>
      </c>
    </row>
    <row r="42" spans="2:10" ht="21.75" hidden="1">
      <c r="B42" s="363" t="s">
        <v>447</v>
      </c>
      <c r="C42" s="152" t="s">
        <v>46</v>
      </c>
      <c r="D42" s="152" t="s">
        <v>118</v>
      </c>
      <c r="E42" s="152" t="s">
        <v>257</v>
      </c>
      <c r="F42" s="152" t="s">
        <v>255</v>
      </c>
      <c r="G42" s="152">
        <v>8503</v>
      </c>
      <c r="H42" s="370"/>
      <c r="I42" s="128">
        <f>I43</f>
        <v>0</v>
      </c>
      <c r="J42" s="128">
        <f>J43</f>
        <v>0</v>
      </c>
    </row>
    <row r="43" spans="2:10" ht="12.75" hidden="1">
      <c r="B43" s="371" t="s">
        <v>269</v>
      </c>
      <c r="C43" s="111" t="s">
        <v>46</v>
      </c>
      <c r="D43" s="111" t="s">
        <v>118</v>
      </c>
      <c r="E43" s="111" t="s">
        <v>257</v>
      </c>
      <c r="F43" s="111" t="s">
        <v>255</v>
      </c>
      <c r="G43" s="111" t="s">
        <v>270</v>
      </c>
      <c r="H43" s="372">
        <v>500</v>
      </c>
      <c r="I43" s="355"/>
      <c r="J43" s="355"/>
    </row>
    <row r="44" spans="2:10" ht="21.75" hidden="1">
      <c r="B44" s="363" t="s">
        <v>448</v>
      </c>
      <c r="C44" s="152" t="s">
        <v>46</v>
      </c>
      <c r="D44" s="152" t="s">
        <v>118</v>
      </c>
      <c r="E44" s="152" t="s">
        <v>257</v>
      </c>
      <c r="F44" s="152" t="s">
        <v>255</v>
      </c>
      <c r="G44" s="152">
        <v>8504</v>
      </c>
      <c r="H44" s="370"/>
      <c r="I44" s="128">
        <f>I45</f>
        <v>0</v>
      </c>
      <c r="J44" s="128">
        <f>J45</f>
        <v>0</v>
      </c>
    </row>
    <row r="45" spans="2:10" ht="12.75" hidden="1">
      <c r="B45" s="371" t="s">
        <v>269</v>
      </c>
      <c r="C45" s="111" t="s">
        <v>46</v>
      </c>
      <c r="D45" s="111" t="s">
        <v>118</v>
      </c>
      <c r="E45" s="111" t="s">
        <v>257</v>
      </c>
      <c r="F45" s="111" t="s">
        <v>255</v>
      </c>
      <c r="G45" s="111" t="s">
        <v>271</v>
      </c>
      <c r="H45" s="372">
        <v>500</v>
      </c>
      <c r="I45" s="355"/>
      <c r="J45" s="355"/>
    </row>
    <row r="46" spans="2:10" ht="12.75">
      <c r="B46" s="356" t="s">
        <v>272</v>
      </c>
      <c r="C46" s="347" t="s">
        <v>46</v>
      </c>
      <c r="D46" s="347" t="s">
        <v>53</v>
      </c>
      <c r="E46" s="347"/>
      <c r="F46" s="347"/>
      <c r="G46" s="347"/>
      <c r="H46" s="377"/>
      <c r="I46" s="113">
        <f aca="true" t="shared" si="0" ref="I46:J49">I47</f>
        <v>0</v>
      </c>
      <c r="J46" s="113">
        <f t="shared" si="0"/>
        <v>0</v>
      </c>
    </row>
    <row r="47" spans="2:10" ht="12.75">
      <c r="B47" s="367" t="s">
        <v>273</v>
      </c>
      <c r="C47" s="108" t="s">
        <v>46</v>
      </c>
      <c r="D47" s="108" t="s">
        <v>53</v>
      </c>
      <c r="E47" s="108" t="s">
        <v>274</v>
      </c>
      <c r="F47" s="108"/>
      <c r="G47" s="108"/>
      <c r="H47" s="194"/>
      <c r="I47" s="114">
        <f t="shared" si="0"/>
        <v>0</v>
      </c>
      <c r="J47" s="114">
        <f t="shared" si="0"/>
        <v>0</v>
      </c>
    </row>
    <row r="48" spans="2:10" ht="42.75" hidden="1">
      <c r="B48" s="378" t="s">
        <v>275</v>
      </c>
      <c r="C48" s="130" t="s">
        <v>46</v>
      </c>
      <c r="D48" s="130" t="s">
        <v>53</v>
      </c>
      <c r="E48" s="130" t="s">
        <v>274</v>
      </c>
      <c r="F48" s="130" t="s">
        <v>243</v>
      </c>
      <c r="G48" s="130"/>
      <c r="H48" s="195"/>
      <c r="I48" s="131">
        <f t="shared" si="0"/>
        <v>0</v>
      </c>
      <c r="J48" s="131">
        <f t="shared" si="0"/>
        <v>0</v>
      </c>
    </row>
    <row r="49" spans="2:10" ht="33.75" hidden="1">
      <c r="B49" s="379" t="s">
        <v>276</v>
      </c>
      <c r="C49" s="127" t="s">
        <v>46</v>
      </c>
      <c r="D49" s="127" t="s">
        <v>53</v>
      </c>
      <c r="E49" s="127" t="s">
        <v>274</v>
      </c>
      <c r="F49" s="127" t="s">
        <v>243</v>
      </c>
      <c r="G49" s="127" t="s">
        <v>277</v>
      </c>
      <c r="H49" s="196"/>
      <c r="I49" s="128">
        <f t="shared" si="0"/>
        <v>0</v>
      </c>
      <c r="J49" s="128">
        <f t="shared" si="0"/>
        <v>0</v>
      </c>
    </row>
    <row r="50" spans="2:10" ht="12.75" hidden="1">
      <c r="B50" s="380" t="s">
        <v>278</v>
      </c>
      <c r="C50" s="111" t="s">
        <v>46</v>
      </c>
      <c r="D50" s="111" t="s">
        <v>53</v>
      </c>
      <c r="E50" s="111" t="s">
        <v>274</v>
      </c>
      <c r="F50" s="111" t="s">
        <v>243</v>
      </c>
      <c r="G50" s="111" t="s">
        <v>277</v>
      </c>
      <c r="H50" s="197" t="s">
        <v>249</v>
      </c>
      <c r="I50" s="112"/>
      <c r="J50" s="112"/>
    </row>
    <row r="51" spans="2:10" ht="12.75">
      <c r="B51" s="356" t="s">
        <v>41</v>
      </c>
      <c r="C51" s="347" t="s">
        <v>46</v>
      </c>
      <c r="D51" s="347" t="s">
        <v>125</v>
      </c>
      <c r="E51" s="347"/>
      <c r="F51" s="347"/>
      <c r="G51" s="347"/>
      <c r="H51" s="377"/>
      <c r="I51" s="113">
        <f aca="true" t="shared" si="1" ref="I51:J54">I52</f>
        <v>50</v>
      </c>
      <c r="J51" s="113">
        <f t="shared" si="1"/>
        <v>50</v>
      </c>
    </row>
    <row r="52" spans="2:10" ht="12.75">
      <c r="B52" s="108" t="s">
        <v>373</v>
      </c>
      <c r="C52" s="108" t="s">
        <v>46</v>
      </c>
      <c r="D52" s="108">
        <v>11</v>
      </c>
      <c r="E52" s="108" t="s">
        <v>371</v>
      </c>
      <c r="F52" s="108"/>
      <c r="G52" s="108"/>
      <c r="H52" s="359"/>
      <c r="I52" s="114">
        <f t="shared" si="1"/>
        <v>50</v>
      </c>
      <c r="J52" s="114">
        <f t="shared" si="1"/>
        <v>50</v>
      </c>
    </row>
    <row r="53" spans="2:10" ht="21.75">
      <c r="B53" s="381" t="s">
        <v>374</v>
      </c>
      <c r="C53" s="130" t="s">
        <v>46</v>
      </c>
      <c r="D53" s="130" t="s">
        <v>125</v>
      </c>
      <c r="E53" s="130" t="s">
        <v>371</v>
      </c>
      <c r="F53" s="130" t="s">
        <v>243</v>
      </c>
      <c r="G53" s="130"/>
      <c r="H53" s="362"/>
      <c r="I53" s="131">
        <f t="shared" si="1"/>
        <v>50</v>
      </c>
      <c r="J53" s="131">
        <f t="shared" si="1"/>
        <v>50</v>
      </c>
    </row>
    <row r="54" spans="2:10" ht="12.75">
      <c r="B54" s="382" t="s">
        <v>375</v>
      </c>
      <c r="C54" s="152" t="s">
        <v>46</v>
      </c>
      <c r="D54" s="152" t="s">
        <v>125</v>
      </c>
      <c r="E54" s="152" t="s">
        <v>371</v>
      </c>
      <c r="F54" s="152" t="s">
        <v>243</v>
      </c>
      <c r="G54" s="152" t="s">
        <v>372</v>
      </c>
      <c r="H54" s="349"/>
      <c r="I54" s="153">
        <f t="shared" si="1"/>
        <v>50</v>
      </c>
      <c r="J54" s="153">
        <f t="shared" si="1"/>
        <v>50</v>
      </c>
    </row>
    <row r="55" spans="2:10" ht="12.75">
      <c r="B55" s="366" t="s">
        <v>375</v>
      </c>
      <c r="C55" s="353" t="s">
        <v>46</v>
      </c>
      <c r="D55" s="353" t="s">
        <v>125</v>
      </c>
      <c r="E55" s="353" t="s">
        <v>371</v>
      </c>
      <c r="F55" s="353" t="s">
        <v>243</v>
      </c>
      <c r="G55" s="353" t="s">
        <v>372</v>
      </c>
      <c r="H55" s="354" t="s">
        <v>376</v>
      </c>
      <c r="I55" s="355">
        <v>50</v>
      </c>
      <c r="J55" s="355">
        <v>50</v>
      </c>
    </row>
    <row r="56" spans="2:10" ht="12.75">
      <c r="B56" s="356" t="s">
        <v>56</v>
      </c>
      <c r="C56" s="347" t="s">
        <v>46</v>
      </c>
      <c r="D56" s="347" t="s">
        <v>279</v>
      </c>
      <c r="E56" s="347"/>
      <c r="F56" s="347"/>
      <c r="G56" s="347"/>
      <c r="H56" s="374"/>
      <c r="I56" s="113">
        <f>I57+I61+I67+I71+I75+I85+I89+I93</f>
        <v>2619.5</v>
      </c>
      <c r="J56" s="113">
        <f>J57+J61+J67+J71+J75+J85+J89+J93</f>
        <v>2469.2999999999997</v>
      </c>
    </row>
    <row r="57" spans="2:10" ht="21.75">
      <c r="B57" s="367" t="s">
        <v>256</v>
      </c>
      <c r="C57" s="108" t="s">
        <v>46</v>
      </c>
      <c r="D57" s="108" t="s">
        <v>279</v>
      </c>
      <c r="E57" s="108" t="s">
        <v>257</v>
      </c>
      <c r="F57" s="108"/>
      <c r="G57" s="108"/>
      <c r="H57" s="359"/>
      <c r="I57" s="114">
        <f aca="true" t="shared" si="2" ref="I57:J59">I58</f>
        <v>51.4</v>
      </c>
      <c r="J57" s="114">
        <f t="shared" si="2"/>
        <v>51.5</v>
      </c>
    </row>
    <row r="58" spans="2:10" ht="21.75">
      <c r="B58" s="129" t="s">
        <v>264</v>
      </c>
      <c r="C58" s="130" t="s">
        <v>46</v>
      </c>
      <c r="D58" s="130" t="s">
        <v>279</v>
      </c>
      <c r="E58" s="130" t="s">
        <v>257</v>
      </c>
      <c r="F58" s="130" t="s">
        <v>265</v>
      </c>
      <c r="G58" s="130"/>
      <c r="H58" s="362"/>
      <c r="I58" s="131">
        <f t="shared" si="2"/>
        <v>51.4</v>
      </c>
      <c r="J58" s="131">
        <f t="shared" si="2"/>
        <v>51.5</v>
      </c>
    </row>
    <row r="59" spans="2:10" ht="32.25">
      <c r="B59" s="363" t="s">
        <v>266</v>
      </c>
      <c r="C59" s="152" t="s">
        <v>46</v>
      </c>
      <c r="D59" s="152" t="s">
        <v>279</v>
      </c>
      <c r="E59" s="152" t="s">
        <v>257</v>
      </c>
      <c r="F59" s="152" t="s">
        <v>265</v>
      </c>
      <c r="G59" s="152" t="s">
        <v>267</v>
      </c>
      <c r="H59" s="349"/>
      <c r="I59" s="153">
        <f t="shared" si="2"/>
        <v>51.4</v>
      </c>
      <c r="J59" s="153">
        <f t="shared" si="2"/>
        <v>51.5</v>
      </c>
    </row>
    <row r="60" spans="2:10" ht="22.5" customHeight="1">
      <c r="B60" s="371" t="s">
        <v>378</v>
      </c>
      <c r="C60" s="111" t="s">
        <v>46</v>
      </c>
      <c r="D60" s="111" t="s">
        <v>279</v>
      </c>
      <c r="E60" s="111" t="s">
        <v>257</v>
      </c>
      <c r="F60" s="111" t="s">
        <v>265</v>
      </c>
      <c r="G60" s="111" t="s">
        <v>267</v>
      </c>
      <c r="H60" s="208" t="s">
        <v>377</v>
      </c>
      <c r="I60" s="355">
        <v>51.4</v>
      </c>
      <c r="J60" s="355">
        <v>51.5</v>
      </c>
    </row>
    <row r="61" spans="2:10" ht="21.75">
      <c r="B61" s="357" t="s">
        <v>289</v>
      </c>
      <c r="C61" s="108" t="s">
        <v>46</v>
      </c>
      <c r="D61" s="108" t="s">
        <v>279</v>
      </c>
      <c r="E61" s="108" t="s">
        <v>48</v>
      </c>
      <c r="F61" s="108"/>
      <c r="G61" s="108"/>
      <c r="H61" s="359"/>
      <c r="I61" s="114">
        <f>I62</f>
        <v>1523.8</v>
      </c>
      <c r="J61" s="114">
        <f>J62</f>
        <v>1529.8</v>
      </c>
    </row>
    <row r="62" spans="2:10" ht="42.75">
      <c r="B62" s="360" t="s">
        <v>290</v>
      </c>
      <c r="C62" s="130" t="s">
        <v>46</v>
      </c>
      <c r="D62" s="130" t="s">
        <v>279</v>
      </c>
      <c r="E62" s="130" t="s">
        <v>48</v>
      </c>
      <c r="F62" s="130" t="s">
        <v>243</v>
      </c>
      <c r="G62" s="130"/>
      <c r="H62" s="362"/>
      <c r="I62" s="131">
        <f>I63</f>
        <v>1523.8</v>
      </c>
      <c r="J62" s="131">
        <f>J63</f>
        <v>1529.8</v>
      </c>
    </row>
    <row r="63" spans="2:10" ht="56.25">
      <c r="B63" s="351" t="s">
        <v>291</v>
      </c>
      <c r="C63" s="152" t="s">
        <v>46</v>
      </c>
      <c r="D63" s="152" t="s">
        <v>279</v>
      </c>
      <c r="E63" s="152" t="s">
        <v>48</v>
      </c>
      <c r="F63" s="152" t="s">
        <v>243</v>
      </c>
      <c r="G63" s="152" t="s">
        <v>281</v>
      </c>
      <c r="H63" s="349"/>
      <c r="I63" s="153">
        <f>I64+I65+I66</f>
        <v>1523.8</v>
      </c>
      <c r="J63" s="153">
        <f>J64+J65+J66</f>
        <v>1529.8</v>
      </c>
    </row>
    <row r="64" spans="2:10" ht="33.75">
      <c r="B64" s="350" t="s">
        <v>250</v>
      </c>
      <c r="C64" s="111" t="s">
        <v>46</v>
      </c>
      <c r="D64" s="111" t="s">
        <v>279</v>
      </c>
      <c r="E64" s="111" t="s">
        <v>48</v>
      </c>
      <c r="F64" s="111" t="s">
        <v>243</v>
      </c>
      <c r="G64" s="111" t="s">
        <v>281</v>
      </c>
      <c r="H64" s="208" t="s">
        <v>268</v>
      </c>
      <c r="I64" s="355">
        <v>1287.5</v>
      </c>
      <c r="J64" s="355">
        <v>1287.5</v>
      </c>
    </row>
    <row r="65" spans="2:10" ht="12.75">
      <c r="B65" s="352" t="s">
        <v>369</v>
      </c>
      <c r="C65" s="111" t="s">
        <v>46</v>
      </c>
      <c r="D65" s="111" t="s">
        <v>279</v>
      </c>
      <c r="E65" s="111" t="s">
        <v>48</v>
      </c>
      <c r="F65" s="111" t="s">
        <v>243</v>
      </c>
      <c r="G65" s="111" t="s">
        <v>281</v>
      </c>
      <c r="H65" s="208" t="s">
        <v>368</v>
      </c>
      <c r="I65" s="355">
        <v>234.3</v>
      </c>
      <c r="J65" s="355">
        <v>239.3</v>
      </c>
    </row>
    <row r="66" spans="2:10" ht="12.75">
      <c r="B66" s="366" t="s">
        <v>370</v>
      </c>
      <c r="C66" s="111" t="s">
        <v>46</v>
      </c>
      <c r="D66" s="111" t="s">
        <v>279</v>
      </c>
      <c r="E66" s="111" t="s">
        <v>48</v>
      </c>
      <c r="F66" s="111" t="s">
        <v>243</v>
      </c>
      <c r="G66" s="111" t="s">
        <v>281</v>
      </c>
      <c r="H66" s="208" t="s">
        <v>150</v>
      </c>
      <c r="I66" s="355">
        <v>2</v>
      </c>
      <c r="J66" s="355">
        <v>3</v>
      </c>
    </row>
    <row r="67" spans="2:10" ht="12.75">
      <c r="B67" s="357" t="s">
        <v>251</v>
      </c>
      <c r="C67" s="108" t="s">
        <v>46</v>
      </c>
      <c r="D67" s="108" t="s">
        <v>279</v>
      </c>
      <c r="E67" s="108" t="s">
        <v>252</v>
      </c>
      <c r="F67" s="108"/>
      <c r="G67" s="108"/>
      <c r="H67" s="359"/>
      <c r="I67" s="114">
        <f aca="true" t="shared" si="3" ref="I67:J69">I68</f>
        <v>280</v>
      </c>
      <c r="J67" s="114">
        <f t="shared" si="3"/>
        <v>250</v>
      </c>
    </row>
    <row r="68" spans="2:10" ht="12.75">
      <c r="B68" s="360" t="s">
        <v>254</v>
      </c>
      <c r="C68" s="130" t="s">
        <v>46</v>
      </c>
      <c r="D68" s="130" t="s">
        <v>279</v>
      </c>
      <c r="E68" s="130" t="s">
        <v>252</v>
      </c>
      <c r="F68" s="130" t="s">
        <v>255</v>
      </c>
      <c r="G68" s="130"/>
      <c r="H68" s="362"/>
      <c r="I68" s="131">
        <f t="shared" si="3"/>
        <v>280</v>
      </c>
      <c r="J68" s="131">
        <f t="shared" si="3"/>
        <v>250</v>
      </c>
    </row>
    <row r="69" spans="2:10" ht="26.25" customHeight="1">
      <c r="B69" s="365" t="s">
        <v>293</v>
      </c>
      <c r="C69" s="152" t="s">
        <v>46</v>
      </c>
      <c r="D69" s="152" t="s">
        <v>279</v>
      </c>
      <c r="E69" s="152" t="s">
        <v>252</v>
      </c>
      <c r="F69" s="152" t="s">
        <v>255</v>
      </c>
      <c r="G69" s="152" t="s">
        <v>282</v>
      </c>
      <c r="H69" s="349"/>
      <c r="I69" s="153">
        <f t="shared" si="3"/>
        <v>280</v>
      </c>
      <c r="J69" s="153">
        <f t="shared" si="3"/>
        <v>250</v>
      </c>
    </row>
    <row r="70" spans="2:10" ht="12.75">
      <c r="B70" s="352" t="s">
        <v>369</v>
      </c>
      <c r="C70" s="111" t="s">
        <v>46</v>
      </c>
      <c r="D70" s="111" t="s">
        <v>279</v>
      </c>
      <c r="E70" s="111" t="s">
        <v>252</v>
      </c>
      <c r="F70" s="111" t="s">
        <v>255</v>
      </c>
      <c r="G70" s="111" t="s">
        <v>282</v>
      </c>
      <c r="H70" s="372">
        <v>240</v>
      </c>
      <c r="I70" s="355">
        <v>280</v>
      </c>
      <c r="J70" s="355">
        <v>250</v>
      </c>
    </row>
    <row r="71" spans="2:10" ht="12.75">
      <c r="B71" s="383" t="s">
        <v>240</v>
      </c>
      <c r="C71" s="108" t="s">
        <v>46</v>
      </c>
      <c r="D71" s="108" t="s">
        <v>279</v>
      </c>
      <c r="E71" s="108" t="s">
        <v>241</v>
      </c>
      <c r="F71" s="108"/>
      <c r="G71" s="108"/>
      <c r="H71" s="359"/>
      <c r="I71" s="114">
        <f aca="true" t="shared" si="4" ref="I71:J73">I72</f>
        <v>120</v>
      </c>
      <c r="J71" s="114">
        <f t="shared" si="4"/>
        <v>100</v>
      </c>
    </row>
    <row r="72" spans="2:10" ht="12.75">
      <c r="B72" s="384" t="s">
        <v>242</v>
      </c>
      <c r="C72" s="130" t="s">
        <v>46</v>
      </c>
      <c r="D72" s="130" t="s">
        <v>279</v>
      </c>
      <c r="E72" s="130" t="s">
        <v>241</v>
      </c>
      <c r="F72" s="130" t="s">
        <v>243</v>
      </c>
      <c r="G72" s="130"/>
      <c r="H72" s="362"/>
      <c r="I72" s="131">
        <f t="shared" si="4"/>
        <v>120</v>
      </c>
      <c r="J72" s="131">
        <f t="shared" si="4"/>
        <v>100</v>
      </c>
    </row>
    <row r="73" spans="2:10" ht="32.25">
      <c r="B73" s="365" t="s">
        <v>292</v>
      </c>
      <c r="C73" s="152" t="s">
        <v>46</v>
      </c>
      <c r="D73" s="152" t="s">
        <v>279</v>
      </c>
      <c r="E73" s="152" t="s">
        <v>241</v>
      </c>
      <c r="F73" s="152" t="s">
        <v>243</v>
      </c>
      <c r="G73" s="152" t="s">
        <v>282</v>
      </c>
      <c r="H73" s="349"/>
      <c r="I73" s="153">
        <f t="shared" si="4"/>
        <v>120</v>
      </c>
      <c r="J73" s="153">
        <f t="shared" si="4"/>
        <v>100</v>
      </c>
    </row>
    <row r="74" spans="2:10" ht="12.75">
      <c r="B74" s="352" t="s">
        <v>369</v>
      </c>
      <c r="C74" s="111" t="s">
        <v>46</v>
      </c>
      <c r="D74" s="111" t="s">
        <v>279</v>
      </c>
      <c r="E74" s="111" t="s">
        <v>241</v>
      </c>
      <c r="F74" s="111" t="s">
        <v>243</v>
      </c>
      <c r="G74" s="111" t="s">
        <v>282</v>
      </c>
      <c r="H74" s="208" t="s">
        <v>368</v>
      </c>
      <c r="I74" s="112">
        <v>120</v>
      </c>
      <c r="J74" s="112">
        <v>100</v>
      </c>
    </row>
    <row r="75" spans="2:10" ht="32.25">
      <c r="B75" s="357" t="s">
        <v>294</v>
      </c>
      <c r="C75" s="108" t="s">
        <v>46</v>
      </c>
      <c r="D75" s="108" t="s">
        <v>279</v>
      </c>
      <c r="E75" s="108" t="s">
        <v>46</v>
      </c>
      <c r="F75" s="108"/>
      <c r="G75" s="108"/>
      <c r="H75" s="359"/>
      <c r="I75" s="114">
        <f>I76+I79+I82</f>
        <v>586.2</v>
      </c>
      <c r="J75" s="114">
        <f>J76+J79+J82</f>
        <v>483.9</v>
      </c>
    </row>
    <row r="76" spans="2:10" ht="53.25">
      <c r="B76" s="360" t="s">
        <v>388</v>
      </c>
      <c r="C76" s="130" t="s">
        <v>46</v>
      </c>
      <c r="D76" s="130" t="s">
        <v>279</v>
      </c>
      <c r="E76" s="130" t="s">
        <v>46</v>
      </c>
      <c r="F76" s="130" t="s">
        <v>243</v>
      </c>
      <c r="G76" s="130"/>
      <c r="H76" s="362"/>
      <c r="I76" s="131">
        <f>I77</f>
        <v>200</v>
      </c>
      <c r="J76" s="131">
        <f>J77</f>
        <v>100</v>
      </c>
    </row>
    <row r="77" spans="2:10" ht="63.75">
      <c r="B77" s="363" t="s">
        <v>389</v>
      </c>
      <c r="C77" s="152" t="s">
        <v>46</v>
      </c>
      <c r="D77" s="152" t="s">
        <v>279</v>
      </c>
      <c r="E77" s="152" t="s">
        <v>46</v>
      </c>
      <c r="F77" s="152" t="s">
        <v>243</v>
      </c>
      <c r="G77" s="152" t="s">
        <v>283</v>
      </c>
      <c r="H77" s="370"/>
      <c r="I77" s="153">
        <f>I78</f>
        <v>200</v>
      </c>
      <c r="J77" s="153">
        <f>J78</f>
        <v>100</v>
      </c>
    </row>
    <row r="78" spans="2:10" ht="12.75">
      <c r="B78" s="352" t="s">
        <v>369</v>
      </c>
      <c r="C78" s="111" t="s">
        <v>46</v>
      </c>
      <c r="D78" s="111" t="s">
        <v>279</v>
      </c>
      <c r="E78" s="111" t="s">
        <v>46</v>
      </c>
      <c r="F78" s="111" t="s">
        <v>243</v>
      </c>
      <c r="G78" s="111" t="s">
        <v>283</v>
      </c>
      <c r="H78" s="208" t="s">
        <v>368</v>
      </c>
      <c r="I78" s="112">
        <v>200</v>
      </c>
      <c r="J78" s="112">
        <v>100</v>
      </c>
    </row>
    <row r="79" spans="2:10" ht="53.25">
      <c r="B79" s="360" t="s">
        <v>442</v>
      </c>
      <c r="C79" s="130" t="s">
        <v>46</v>
      </c>
      <c r="D79" s="130" t="s">
        <v>279</v>
      </c>
      <c r="E79" s="130" t="s">
        <v>46</v>
      </c>
      <c r="F79" s="130" t="s">
        <v>255</v>
      </c>
      <c r="G79" s="130"/>
      <c r="H79" s="369"/>
      <c r="I79" s="131">
        <f>I80</f>
        <v>356.2</v>
      </c>
      <c r="J79" s="131">
        <f>J80</f>
        <v>363.9</v>
      </c>
    </row>
    <row r="80" spans="2:10" ht="54" customHeight="1">
      <c r="B80" s="365" t="s">
        <v>390</v>
      </c>
      <c r="C80" s="152" t="s">
        <v>46</v>
      </c>
      <c r="D80" s="152" t="s">
        <v>279</v>
      </c>
      <c r="E80" s="152" t="s">
        <v>46</v>
      </c>
      <c r="F80" s="152" t="s">
        <v>255</v>
      </c>
      <c r="G80" s="152" t="s">
        <v>284</v>
      </c>
      <c r="H80" s="370"/>
      <c r="I80" s="153">
        <f>I81</f>
        <v>356.2</v>
      </c>
      <c r="J80" s="153">
        <f>J81</f>
        <v>363.9</v>
      </c>
    </row>
    <row r="81" spans="2:10" ht="12.75">
      <c r="B81" s="352" t="s">
        <v>369</v>
      </c>
      <c r="C81" s="111" t="s">
        <v>46</v>
      </c>
      <c r="D81" s="111" t="s">
        <v>279</v>
      </c>
      <c r="E81" s="111" t="s">
        <v>46</v>
      </c>
      <c r="F81" s="111" t="s">
        <v>255</v>
      </c>
      <c r="G81" s="111" t="s">
        <v>284</v>
      </c>
      <c r="H81" s="208" t="s">
        <v>368</v>
      </c>
      <c r="I81" s="112">
        <v>356.2</v>
      </c>
      <c r="J81" s="112">
        <v>363.9</v>
      </c>
    </row>
    <row r="82" spans="2:10" ht="53.25">
      <c r="B82" s="360" t="s">
        <v>391</v>
      </c>
      <c r="C82" s="130" t="s">
        <v>46</v>
      </c>
      <c r="D82" s="130" t="s">
        <v>279</v>
      </c>
      <c r="E82" s="130" t="s">
        <v>46</v>
      </c>
      <c r="F82" s="130" t="s">
        <v>265</v>
      </c>
      <c r="G82" s="130"/>
      <c r="H82" s="369"/>
      <c r="I82" s="131">
        <f>I83</f>
        <v>30</v>
      </c>
      <c r="J82" s="131">
        <f>J83</f>
        <v>20</v>
      </c>
    </row>
    <row r="83" spans="2:10" ht="63.75">
      <c r="B83" s="365" t="s">
        <v>392</v>
      </c>
      <c r="C83" s="152" t="s">
        <v>46</v>
      </c>
      <c r="D83" s="152" t="s">
        <v>279</v>
      </c>
      <c r="E83" s="152" t="s">
        <v>46</v>
      </c>
      <c r="F83" s="152" t="s">
        <v>265</v>
      </c>
      <c r="G83" s="152" t="s">
        <v>287</v>
      </c>
      <c r="H83" s="370"/>
      <c r="I83" s="153">
        <f>I84</f>
        <v>30</v>
      </c>
      <c r="J83" s="153">
        <f>J84</f>
        <v>20</v>
      </c>
    </row>
    <row r="84" spans="2:10" ht="12.75">
      <c r="B84" s="352" t="s">
        <v>369</v>
      </c>
      <c r="C84" s="111" t="s">
        <v>46</v>
      </c>
      <c r="D84" s="111" t="s">
        <v>279</v>
      </c>
      <c r="E84" s="111" t="s">
        <v>46</v>
      </c>
      <c r="F84" s="111" t="s">
        <v>265</v>
      </c>
      <c r="G84" s="111" t="s">
        <v>287</v>
      </c>
      <c r="H84" s="372">
        <v>240</v>
      </c>
      <c r="I84" s="355">
        <v>30</v>
      </c>
      <c r="J84" s="355">
        <v>20</v>
      </c>
    </row>
    <row r="85" spans="2:10" ht="21.75">
      <c r="B85" s="357" t="s">
        <v>380</v>
      </c>
      <c r="C85" s="108" t="s">
        <v>46</v>
      </c>
      <c r="D85" s="108" t="s">
        <v>279</v>
      </c>
      <c r="E85" s="108" t="s">
        <v>334</v>
      </c>
      <c r="F85" s="108"/>
      <c r="G85" s="108"/>
      <c r="H85" s="359"/>
      <c r="I85" s="114">
        <f aca="true" t="shared" si="5" ref="I85:J87">I86</f>
        <v>25</v>
      </c>
      <c r="J85" s="114">
        <f t="shared" si="5"/>
        <v>20</v>
      </c>
    </row>
    <row r="86" spans="2:10" ht="21.75">
      <c r="B86" s="360" t="s">
        <v>381</v>
      </c>
      <c r="C86" s="130" t="s">
        <v>46</v>
      </c>
      <c r="D86" s="130" t="s">
        <v>279</v>
      </c>
      <c r="E86" s="130" t="s">
        <v>334</v>
      </c>
      <c r="F86" s="130" t="s">
        <v>243</v>
      </c>
      <c r="G86" s="130"/>
      <c r="H86" s="362"/>
      <c r="I86" s="131">
        <f t="shared" si="5"/>
        <v>25</v>
      </c>
      <c r="J86" s="131">
        <f t="shared" si="5"/>
        <v>20</v>
      </c>
    </row>
    <row r="87" spans="2:10" ht="21.75">
      <c r="B87" s="363" t="s">
        <v>379</v>
      </c>
      <c r="C87" s="152" t="s">
        <v>46</v>
      </c>
      <c r="D87" s="152" t="s">
        <v>279</v>
      </c>
      <c r="E87" s="152" t="s">
        <v>334</v>
      </c>
      <c r="F87" s="152" t="s">
        <v>243</v>
      </c>
      <c r="G87" s="152" t="s">
        <v>382</v>
      </c>
      <c r="H87" s="370"/>
      <c r="I87" s="153">
        <f t="shared" si="5"/>
        <v>25</v>
      </c>
      <c r="J87" s="153">
        <f t="shared" si="5"/>
        <v>20</v>
      </c>
    </row>
    <row r="88" spans="2:10" ht="12.75">
      <c r="B88" s="352" t="s">
        <v>369</v>
      </c>
      <c r="C88" s="111" t="s">
        <v>46</v>
      </c>
      <c r="D88" s="111" t="s">
        <v>279</v>
      </c>
      <c r="E88" s="111" t="s">
        <v>334</v>
      </c>
      <c r="F88" s="111" t="s">
        <v>243</v>
      </c>
      <c r="G88" s="111" t="s">
        <v>382</v>
      </c>
      <c r="H88" s="208" t="s">
        <v>368</v>
      </c>
      <c r="I88" s="112">
        <v>25</v>
      </c>
      <c r="J88" s="112">
        <v>20</v>
      </c>
    </row>
    <row r="89" spans="2:10" ht="12.75">
      <c r="B89" s="385" t="s">
        <v>321</v>
      </c>
      <c r="C89" s="108" t="s">
        <v>46</v>
      </c>
      <c r="D89" s="108" t="s">
        <v>279</v>
      </c>
      <c r="E89" s="108" t="s">
        <v>206</v>
      </c>
      <c r="F89" s="108" t="s">
        <v>322</v>
      </c>
      <c r="G89" s="108" t="s">
        <v>259</v>
      </c>
      <c r="H89" s="359"/>
      <c r="I89" s="114">
        <f aca="true" t="shared" si="6" ref="I89:J91">I90</f>
        <v>11.1</v>
      </c>
      <c r="J89" s="114">
        <f t="shared" si="6"/>
        <v>11.1</v>
      </c>
    </row>
    <row r="90" spans="2:10" ht="12.75">
      <c r="B90" s="386" t="s">
        <v>383</v>
      </c>
      <c r="C90" s="130" t="s">
        <v>46</v>
      </c>
      <c r="D90" s="130" t="s">
        <v>279</v>
      </c>
      <c r="E90" s="130" t="s">
        <v>206</v>
      </c>
      <c r="F90" s="130" t="s">
        <v>324</v>
      </c>
      <c r="G90" s="130" t="s">
        <v>259</v>
      </c>
      <c r="H90" s="362"/>
      <c r="I90" s="131">
        <f t="shared" si="6"/>
        <v>11.1</v>
      </c>
      <c r="J90" s="131">
        <f t="shared" si="6"/>
        <v>11.1</v>
      </c>
    </row>
    <row r="91" spans="2:10" ht="12.75">
      <c r="B91" s="387" t="s">
        <v>384</v>
      </c>
      <c r="C91" s="152" t="s">
        <v>46</v>
      </c>
      <c r="D91" s="152" t="s">
        <v>279</v>
      </c>
      <c r="E91" s="152" t="s">
        <v>206</v>
      </c>
      <c r="F91" s="152" t="s">
        <v>324</v>
      </c>
      <c r="G91" s="152" t="s">
        <v>385</v>
      </c>
      <c r="H91" s="370"/>
      <c r="I91" s="153">
        <f t="shared" si="6"/>
        <v>11.1</v>
      </c>
      <c r="J91" s="153">
        <f t="shared" si="6"/>
        <v>11.1</v>
      </c>
    </row>
    <row r="92" spans="2:10" ht="12.75">
      <c r="B92" s="366" t="s">
        <v>370</v>
      </c>
      <c r="C92" s="111" t="s">
        <v>46</v>
      </c>
      <c r="D92" s="111" t="s">
        <v>279</v>
      </c>
      <c r="E92" s="111" t="s">
        <v>206</v>
      </c>
      <c r="F92" s="111" t="s">
        <v>324</v>
      </c>
      <c r="G92" s="111" t="s">
        <v>385</v>
      </c>
      <c r="H92" s="208" t="s">
        <v>150</v>
      </c>
      <c r="I92" s="112">
        <v>11.1</v>
      </c>
      <c r="J92" s="112">
        <v>11.1</v>
      </c>
    </row>
    <row r="93" spans="2:10" ht="12.75">
      <c r="B93" s="357" t="s">
        <v>251</v>
      </c>
      <c r="C93" s="108" t="s">
        <v>46</v>
      </c>
      <c r="D93" s="108" t="s">
        <v>279</v>
      </c>
      <c r="E93" s="108" t="s">
        <v>252</v>
      </c>
      <c r="F93" s="108" t="s">
        <v>322</v>
      </c>
      <c r="G93" s="108" t="s">
        <v>259</v>
      </c>
      <c r="H93" s="359"/>
      <c r="I93" s="114">
        <f aca="true" t="shared" si="7" ref="I93:J95">I94</f>
        <v>22</v>
      </c>
      <c r="J93" s="114">
        <f t="shared" si="7"/>
        <v>23</v>
      </c>
    </row>
    <row r="94" spans="2:10" ht="12.75">
      <c r="B94" s="360" t="s">
        <v>254</v>
      </c>
      <c r="C94" s="130" t="s">
        <v>46</v>
      </c>
      <c r="D94" s="130" t="s">
        <v>279</v>
      </c>
      <c r="E94" s="130" t="s">
        <v>252</v>
      </c>
      <c r="F94" s="130" t="s">
        <v>255</v>
      </c>
      <c r="G94" s="130" t="s">
        <v>259</v>
      </c>
      <c r="H94" s="362"/>
      <c r="I94" s="131">
        <f t="shared" si="7"/>
        <v>22</v>
      </c>
      <c r="J94" s="131">
        <f t="shared" si="7"/>
        <v>23</v>
      </c>
    </row>
    <row r="95" spans="2:10" ht="32.25">
      <c r="B95" s="365" t="s">
        <v>306</v>
      </c>
      <c r="C95" s="152" t="s">
        <v>46</v>
      </c>
      <c r="D95" s="152" t="s">
        <v>279</v>
      </c>
      <c r="E95" s="152" t="s">
        <v>252</v>
      </c>
      <c r="F95" s="152" t="s">
        <v>255</v>
      </c>
      <c r="G95" s="152" t="s">
        <v>305</v>
      </c>
      <c r="H95" s="349"/>
      <c r="I95" s="153">
        <f t="shared" si="7"/>
        <v>22</v>
      </c>
      <c r="J95" s="153">
        <f t="shared" si="7"/>
        <v>23</v>
      </c>
    </row>
    <row r="96" spans="2:10" ht="12.75">
      <c r="B96" s="352" t="s">
        <v>369</v>
      </c>
      <c r="C96" s="111" t="s">
        <v>46</v>
      </c>
      <c r="D96" s="111" t="s">
        <v>279</v>
      </c>
      <c r="E96" s="111" t="s">
        <v>252</v>
      </c>
      <c r="F96" s="111" t="s">
        <v>255</v>
      </c>
      <c r="G96" s="111" t="s">
        <v>305</v>
      </c>
      <c r="H96" s="372">
        <v>240</v>
      </c>
      <c r="I96" s="355">
        <v>22</v>
      </c>
      <c r="J96" s="355">
        <v>23</v>
      </c>
    </row>
    <row r="97" spans="2:10" ht="12.75">
      <c r="B97" s="388" t="s">
        <v>338</v>
      </c>
      <c r="C97" s="389" t="s">
        <v>48</v>
      </c>
      <c r="D97" s="389"/>
      <c r="E97" s="345"/>
      <c r="F97" s="345"/>
      <c r="G97" s="345"/>
      <c r="H97" s="191"/>
      <c r="I97" s="121">
        <f aca="true" t="shared" si="8" ref="I97:J100">I98</f>
        <v>270.6</v>
      </c>
      <c r="J97" s="121">
        <f t="shared" si="8"/>
        <v>258.5</v>
      </c>
    </row>
    <row r="98" spans="2:10" ht="12.75">
      <c r="B98" s="390" t="s">
        <v>42</v>
      </c>
      <c r="C98" s="391" t="s">
        <v>48</v>
      </c>
      <c r="D98" s="391" t="s">
        <v>47</v>
      </c>
      <c r="E98" s="347"/>
      <c r="F98" s="347"/>
      <c r="G98" s="347"/>
      <c r="H98" s="374"/>
      <c r="I98" s="392">
        <f t="shared" si="8"/>
        <v>270.6</v>
      </c>
      <c r="J98" s="392">
        <f t="shared" si="8"/>
        <v>258.5</v>
      </c>
    </row>
    <row r="99" spans="2:10" ht="12.75">
      <c r="B99" s="149" t="s">
        <v>321</v>
      </c>
      <c r="C99" s="393" t="s">
        <v>48</v>
      </c>
      <c r="D99" s="393" t="s">
        <v>47</v>
      </c>
      <c r="E99" s="108" t="s">
        <v>206</v>
      </c>
      <c r="F99" s="108" t="s">
        <v>322</v>
      </c>
      <c r="G99" s="108" t="s">
        <v>259</v>
      </c>
      <c r="H99" s="394"/>
      <c r="I99" s="395">
        <f t="shared" si="8"/>
        <v>270.6</v>
      </c>
      <c r="J99" s="395">
        <f t="shared" si="8"/>
        <v>258.5</v>
      </c>
    </row>
    <row r="100" spans="2:10" ht="12.75">
      <c r="B100" s="396" t="s">
        <v>323</v>
      </c>
      <c r="C100" s="397" t="s">
        <v>48</v>
      </c>
      <c r="D100" s="397" t="s">
        <v>47</v>
      </c>
      <c r="E100" s="398" t="s">
        <v>206</v>
      </c>
      <c r="F100" s="398" t="s">
        <v>324</v>
      </c>
      <c r="G100" s="398" t="s">
        <v>259</v>
      </c>
      <c r="H100" s="399"/>
      <c r="I100" s="400">
        <f t="shared" si="8"/>
        <v>270.6</v>
      </c>
      <c r="J100" s="400">
        <f t="shared" si="8"/>
        <v>258.5</v>
      </c>
    </row>
    <row r="101" spans="2:10" s="485" customFormat="1" ht="32.25">
      <c r="B101" s="396" t="s">
        <v>325</v>
      </c>
      <c r="C101" s="397" t="s">
        <v>48</v>
      </c>
      <c r="D101" s="397" t="s">
        <v>47</v>
      </c>
      <c r="E101" s="398" t="s">
        <v>206</v>
      </c>
      <c r="F101" s="398" t="s">
        <v>324</v>
      </c>
      <c r="G101" s="398" t="s">
        <v>326</v>
      </c>
      <c r="H101" s="399"/>
      <c r="I101" s="415">
        <f>I102+I103+I104</f>
        <v>270.6</v>
      </c>
      <c r="J101" s="415">
        <f>J102+J103+J104</f>
        <v>258.5</v>
      </c>
    </row>
    <row r="102" spans="2:10" ht="33.75">
      <c r="B102" s="350" t="s">
        <v>250</v>
      </c>
      <c r="C102" s="110" t="s">
        <v>48</v>
      </c>
      <c r="D102" s="110" t="s">
        <v>47</v>
      </c>
      <c r="E102" s="111" t="s">
        <v>206</v>
      </c>
      <c r="F102" s="111" t="s">
        <v>324</v>
      </c>
      <c r="G102" s="111" t="s">
        <v>326</v>
      </c>
      <c r="H102" s="197" t="s">
        <v>367</v>
      </c>
      <c r="I102" s="112">
        <v>214.8</v>
      </c>
      <c r="J102" s="112">
        <v>214.8</v>
      </c>
    </row>
    <row r="103" spans="2:10" ht="12.75">
      <c r="B103" s="352" t="s">
        <v>369</v>
      </c>
      <c r="C103" s="110" t="s">
        <v>48</v>
      </c>
      <c r="D103" s="110" t="s">
        <v>47</v>
      </c>
      <c r="E103" s="111" t="s">
        <v>206</v>
      </c>
      <c r="F103" s="111" t="s">
        <v>324</v>
      </c>
      <c r="G103" s="111" t="s">
        <v>326</v>
      </c>
      <c r="H103" s="197" t="s">
        <v>368</v>
      </c>
      <c r="I103" s="112">
        <v>55.8</v>
      </c>
      <c r="J103" s="112">
        <v>43.7</v>
      </c>
    </row>
    <row r="104" spans="2:10" ht="12.75">
      <c r="B104" s="352" t="s">
        <v>387</v>
      </c>
      <c r="C104" s="110" t="s">
        <v>48</v>
      </c>
      <c r="D104" s="110" t="s">
        <v>47</v>
      </c>
      <c r="E104" s="111" t="s">
        <v>206</v>
      </c>
      <c r="F104" s="111" t="s">
        <v>324</v>
      </c>
      <c r="G104" s="111" t="s">
        <v>326</v>
      </c>
      <c r="H104" s="197" t="s">
        <v>386</v>
      </c>
      <c r="I104" s="112"/>
      <c r="J104" s="112"/>
    </row>
    <row r="105" spans="2:10" ht="12.75">
      <c r="B105" s="388" t="s">
        <v>337</v>
      </c>
      <c r="C105" s="389" t="s">
        <v>47</v>
      </c>
      <c r="D105" s="389"/>
      <c r="E105" s="118"/>
      <c r="F105" s="118"/>
      <c r="G105" s="118"/>
      <c r="H105" s="192"/>
      <c r="I105" s="119">
        <f>I106+I118</f>
        <v>90</v>
      </c>
      <c r="J105" s="119">
        <f>J106+J118</f>
        <v>90</v>
      </c>
    </row>
    <row r="106" spans="2:10" ht="21">
      <c r="B106" s="373" t="s">
        <v>327</v>
      </c>
      <c r="C106" s="347" t="s">
        <v>47</v>
      </c>
      <c r="D106" s="347" t="s">
        <v>106</v>
      </c>
      <c r="E106" s="401"/>
      <c r="F106" s="401"/>
      <c r="G106" s="401"/>
      <c r="H106" s="377"/>
      <c r="I106" s="113">
        <f>I107+I111</f>
        <v>60</v>
      </c>
      <c r="J106" s="113">
        <f>J107+J111</f>
        <v>60</v>
      </c>
    </row>
    <row r="107" spans="2:10" ht="21.75">
      <c r="B107" s="367" t="s">
        <v>256</v>
      </c>
      <c r="C107" s="108" t="s">
        <v>47</v>
      </c>
      <c r="D107" s="108" t="s">
        <v>106</v>
      </c>
      <c r="E107" s="108" t="s">
        <v>257</v>
      </c>
      <c r="F107" s="108"/>
      <c r="G107" s="108"/>
      <c r="H107" s="359"/>
      <c r="I107" s="114">
        <f aca="true" t="shared" si="9" ref="I107:J109">I108</f>
        <v>0</v>
      </c>
      <c r="J107" s="114">
        <f t="shared" si="9"/>
        <v>0</v>
      </c>
    </row>
    <row r="108" spans="2:10" ht="32.25">
      <c r="B108" s="368" t="s">
        <v>258</v>
      </c>
      <c r="C108" s="130" t="s">
        <v>47</v>
      </c>
      <c r="D108" s="130" t="s">
        <v>106</v>
      </c>
      <c r="E108" s="130">
        <v>97</v>
      </c>
      <c r="F108" s="130">
        <v>2</v>
      </c>
      <c r="G108" s="130" t="s">
        <v>259</v>
      </c>
      <c r="H108" s="369"/>
      <c r="I108" s="131">
        <f t="shared" si="9"/>
        <v>0</v>
      </c>
      <c r="J108" s="131">
        <f t="shared" si="9"/>
        <v>0</v>
      </c>
    </row>
    <row r="109" spans="2:10" ht="22.5">
      <c r="B109" s="379" t="s">
        <v>449</v>
      </c>
      <c r="C109" s="127" t="s">
        <v>47</v>
      </c>
      <c r="D109" s="127" t="s">
        <v>106</v>
      </c>
      <c r="E109" s="127" t="s">
        <v>257</v>
      </c>
      <c r="F109" s="127" t="s">
        <v>255</v>
      </c>
      <c r="G109" s="127" t="s">
        <v>328</v>
      </c>
      <c r="H109" s="370"/>
      <c r="I109" s="128">
        <f t="shared" si="9"/>
        <v>0</v>
      </c>
      <c r="J109" s="128">
        <f t="shared" si="9"/>
        <v>0</v>
      </c>
    </row>
    <row r="110" spans="2:10" ht="45">
      <c r="B110" s="115" t="s">
        <v>329</v>
      </c>
      <c r="C110" s="111" t="s">
        <v>47</v>
      </c>
      <c r="D110" s="111" t="s">
        <v>106</v>
      </c>
      <c r="E110" s="111" t="s">
        <v>257</v>
      </c>
      <c r="F110" s="111" t="s">
        <v>255</v>
      </c>
      <c r="G110" s="111" t="s">
        <v>328</v>
      </c>
      <c r="H110" s="372">
        <v>500</v>
      </c>
      <c r="I110" s="112"/>
      <c r="J110" s="112"/>
    </row>
    <row r="111" spans="2:10" ht="32.25">
      <c r="B111" s="367" t="s">
        <v>332</v>
      </c>
      <c r="C111" s="108" t="s">
        <v>47</v>
      </c>
      <c r="D111" s="108" t="s">
        <v>106</v>
      </c>
      <c r="E111" s="108" t="s">
        <v>47</v>
      </c>
      <c r="F111" s="108"/>
      <c r="G111" s="108"/>
      <c r="H111" s="359"/>
      <c r="I111" s="114">
        <f>I112+I115</f>
        <v>60</v>
      </c>
      <c r="J111" s="114">
        <f>J112+J115</f>
        <v>60</v>
      </c>
    </row>
    <row r="112" spans="2:10" ht="63.75">
      <c r="B112" s="129" t="s">
        <v>393</v>
      </c>
      <c r="C112" s="130" t="s">
        <v>47</v>
      </c>
      <c r="D112" s="130" t="s">
        <v>106</v>
      </c>
      <c r="E112" s="130" t="s">
        <v>47</v>
      </c>
      <c r="F112" s="130" t="s">
        <v>243</v>
      </c>
      <c r="G112" s="130"/>
      <c r="H112" s="362"/>
      <c r="I112" s="131">
        <f>I113</f>
        <v>50</v>
      </c>
      <c r="J112" s="131">
        <f>J113</f>
        <v>50</v>
      </c>
    </row>
    <row r="113" spans="2:10" ht="74.25">
      <c r="B113" s="363" t="s">
        <v>394</v>
      </c>
      <c r="C113" s="152" t="s">
        <v>47</v>
      </c>
      <c r="D113" s="152" t="s">
        <v>106</v>
      </c>
      <c r="E113" s="152" t="s">
        <v>47</v>
      </c>
      <c r="F113" s="152" t="s">
        <v>243</v>
      </c>
      <c r="G113" s="152" t="s">
        <v>330</v>
      </c>
      <c r="H113" s="349"/>
      <c r="I113" s="153">
        <f>I114</f>
        <v>50</v>
      </c>
      <c r="J113" s="153">
        <f>J114</f>
        <v>50</v>
      </c>
    </row>
    <row r="114" spans="2:10" ht="12.75">
      <c r="B114" s="352" t="s">
        <v>369</v>
      </c>
      <c r="C114" s="111" t="s">
        <v>47</v>
      </c>
      <c r="D114" s="111" t="s">
        <v>106</v>
      </c>
      <c r="E114" s="111" t="s">
        <v>47</v>
      </c>
      <c r="F114" s="111" t="s">
        <v>243</v>
      </c>
      <c r="G114" s="111" t="s">
        <v>330</v>
      </c>
      <c r="H114" s="208" t="s">
        <v>368</v>
      </c>
      <c r="I114" s="112">
        <v>50</v>
      </c>
      <c r="J114" s="112">
        <v>50</v>
      </c>
    </row>
    <row r="115" spans="2:10" ht="53.25">
      <c r="B115" s="129" t="s">
        <v>395</v>
      </c>
      <c r="C115" s="130" t="s">
        <v>47</v>
      </c>
      <c r="D115" s="130" t="s">
        <v>106</v>
      </c>
      <c r="E115" s="130" t="s">
        <v>47</v>
      </c>
      <c r="F115" s="130" t="s">
        <v>255</v>
      </c>
      <c r="G115" s="130"/>
      <c r="H115" s="362"/>
      <c r="I115" s="131">
        <f>I116</f>
        <v>10</v>
      </c>
      <c r="J115" s="131">
        <f>J116</f>
        <v>10</v>
      </c>
    </row>
    <row r="116" spans="2:10" ht="63.75">
      <c r="B116" s="363" t="s">
        <v>396</v>
      </c>
      <c r="C116" s="152" t="s">
        <v>47</v>
      </c>
      <c r="D116" s="152" t="s">
        <v>106</v>
      </c>
      <c r="E116" s="152" t="s">
        <v>47</v>
      </c>
      <c r="F116" s="152" t="s">
        <v>255</v>
      </c>
      <c r="G116" s="152" t="s">
        <v>331</v>
      </c>
      <c r="H116" s="349"/>
      <c r="I116" s="153">
        <f>I117</f>
        <v>10</v>
      </c>
      <c r="J116" s="153">
        <f>J117</f>
        <v>10</v>
      </c>
    </row>
    <row r="117" spans="2:10" ht="12.75">
      <c r="B117" s="352" t="s">
        <v>369</v>
      </c>
      <c r="C117" s="353" t="s">
        <v>47</v>
      </c>
      <c r="D117" s="353" t="s">
        <v>106</v>
      </c>
      <c r="E117" s="353" t="s">
        <v>47</v>
      </c>
      <c r="F117" s="353" t="s">
        <v>255</v>
      </c>
      <c r="G117" s="353" t="s">
        <v>331</v>
      </c>
      <c r="H117" s="354" t="s">
        <v>368</v>
      </c>
      <c r="I117" s="355">
        <v>10</v>
      </c>
      <c r="J117" s="355">
        <v>10</v>
      </c>
    </row>
    <row r="118" spans="2:10" ht="12.75">
      <c r="B118" s="373" t="s">
        <v>333</v>
      </c>
      <c r="C118" s="347" t="s">
        <v>47</v>
      </c>
      <c r="D118" s="347" t="s">
        <v>334</v>
      </c>
      <c r="E118" s="347"/>
      <c r="F118" s="347"/>
      <c r="G118" s="347"/>
      <c r="H118" s="348"/>
      <c r="I118" s="113">
        <f>I119</f>
        <v>30</v>
      </c>
      <c r="J118" s="113">
        <f>J119</f>
        <v>30</v>
      </c>
    </row>
    <row r="119" spans="2:10" ht="32.25">
      <c r="B119" s="367" t="s">
        <v>345</v>
      </c>
      <c r="C119" s="108" t="s">
        <v>47</v>
      </c>
      <c r="D119" s="108" t="s">
        <v>334</v>
      </c>
      <c r="E119" s="108" t="s">
        <v>47</v>
      </c>
      <c r="F119" s="108"/>
      <c r="G119" s="108"/>
      <c r="H119" s="359"/>
      <c r="I119" s="114">
        <f>I120</f>
        <v>30</v>
      </c>
      <c r="J119" s="114">
        <f>J120</f>
        <v>30</v>
      </c>
    </row>
    <row r="120" spans="2:10" ht="53.25">
      <c r="B120" s="368" t="s">
        <v>404</v>
      </c>
      <c r="C120" s="130" t="s">
        <v>47</v>
      </c>
      <c r="D120" s="130" t="s">
        <v>334</v>
      </c>
      <c r="E120" s="130" t="s">
        <v>47</v>
      </c>
      <c r="F120" s="130" t="s">
        <v>265</v>
      </c>
      <c r="G120" s="130"/>
      <c r="H120" s="362"/>
      <c r="I120" s="131">
        <f>I121+I123</f>
        <v>30</v>
      </c>
      <c r="J120" s="131">
        <f>J121+J123</f>
        <v>30</v>
      </c>
    </row>
    <row r="121" spans="2:10" ht="63.75">
      <c r="B121" s="402" t="s">
        <v>405</v>
      </c>
      <c r="C121" s="152" t="s">
        <v>47</v>
      </c>
      <c r="D121" s="152" t="s">
        <v>334</v>
      </c>
      <c r="E121" s="152" t="s">
        <v>47</v>
      </c>
      <c r="F121" s="152" t="s">
        <v>265</v>
      </c>
      <c r="G121" s="152" t="s">
        <v>335</v>
      </c>
      <c r="H121" s="349"/>
      <c r="I121" s="153">
        <f>I122</f>
        <v>25</v>
      </c>
      <c r="J121" s="153">
        <f>J122</f>
        <v>25</v>
      </c>
    </row>
    <row r="122" spans="2:10" ht="12.75">
      <c r="B122" s="352" t="s">
        <v>369</v>
      </c>
      <c r="C122" s="111" t="s">
        <v>47</v>
      </c>
      <c r="D122" s="111" t="s">
        <v>334</v>
      </c>
      <c r="E122" s="111" t="s">
        <v>47</v>
      </c>
      <c r="F122" s="111" t="s">
        <v>265</v>
      </c>
      <c r="G122" s="111" t="s">
        <v>335</v>
      </c>
      <c r="H122" s="354" t="s">
        <v>368</v>
      </c>
      <c r="I122" s="355">
        <v>25</v>
      </c>
      <c r="J122" s="355">
        <v>25</v>
      </c>
    </row>
    <row r="123" spans="2:10" ht="63.75">
      <c r="B123" s="363" t="s">
        <v>406</v>
      </c>
      <c r="C123" s="152" t="s">
        <v>47</v>
      </c>
      <c r="D123" s="152" t="s">
        <v>334</v>
      </c>
      <c r="E123" s="152" t="s">
        <v>47</v>
      </c>
      <c r="F123" s="152" t="s">
        <v>265</v>
      </c>
      <c r="G123" s="152" t="s">
        <v>336</v>
      </c>
      <c r="H123" s="349"/>
      <c r="I123" s="153">
        <f>I124</f>
        <v>5</v>
      </c>
      <c r="J123" s="153">
        <f>J124</f>
        <v>5</v>
      </c>
    </row>
    <row r="124" spans="2:10" ht="12.75">
      <c r="B124" s="352" t="s">
        <v>369</v>
      </c>
      <c r="C124" s="111" t="s">
        <v>47</v>
      </c>
      <c r="D124" s="111" t="s">
        <v>334</v>
      </c>
      <c r="E124" s="111" t="s">
        <v>47</v>
      </c>
      <c r="F124" s="111" t="s">
        <v>265</v>
      </c>
      <c r="G124" s="111" t="s">
        <v>336</v>
      </c>
      <c r="H124" s="354" t="s">
        <v>368</v>
      </c>
      <c r="I124" s="355">
        <v>5</v>
      </c>
      <c r="J124" s="355">
        <v>5</v>
      </c>
    </row>
    <row r="125" spans="2:10" ht="12.75">
      <c r="B125" s="403" t="s">
        <v>339</v>
      </c>
      <c r="C125" s="404" t="s">
        <v>50</v>
      </c>
      <c r="D125" s="404"/>
      <c r="E125" s="345"/>
      <c r="F125" s="345"/>
      <c r="G125" s="345"/>
      <c r="H125" s="405"/>
      <c r="I125" s="119">
        <f>I126+I144</f>
        <v>1291</v>
      </c>
      <c r="J125" s="119">
        <f>J126+J144</f>
        <v>300</v>
      </c>
    </row>
    <row r="126" spans="2:10" ht="12.75">
      <c r="B126" s="346" t="s">
        <v>340</v>
      </c>
      <c r="C126" s="347" t="s">
        <v>50</v>
      </c>
      <c r="D126" s="347" t="s">
        <v>106</v>
      </c>
      <c r="E126" s="347"/>
      <c r="F126" s="347"/>
      <c r="G126" s="347"/>
      <c r="H126" s="348"/>
      <c r="I126" s="113">
        <f>I127</f>
        <v>1291</v>
      </c>
      <c r="J126" s="113">
        <f>J127</f>
        <v>300</v>
      </c>
    </row>
    <row r="127" spans="2:10" ht="21.75">
      <c r="B127" s="406" t="s">
        <v>450</v>
      </c>
      <c r="C127" s="108" t="s">
        <v>50</v>
      </c>
      <c r="D127" s="108" t="s">
        <v>106</v>
      </c>
      <c r="E127" s="108" t="s">
        <v>50</v>
      </c>
      <c r="F127" s="108" t="s">
        <v>407</v>
      </c>
      <c r="G127" s="108" t="s">
        <v>259</v>
      </c>
      <c r="H127" s="359"/>
      <c r="I127" s="114">
        <f>I128+I135</f>
        <v>1291</v>
      </c>
      <c r="J127" s="114">
        <f>J128+J135</f>
        <v>300</v>
      </c>
    </row>
    <row r="128" spans="2:10" ht="42.75">
      <c r="B128" s="381" t="s">
        <v>451</v>
      </c>
      <c r="C128" s="407" t="s">
        <v>50</v>
      </c>
      <c r="D128" s="407" t="s">
        <v>106</v>
      </c>
      <c r="E128" s="130" t="s">
        <v>50</v>
      </c>
      <c r="F128" s="130" t="s">
        <v>243</v>
      </c>
      <c r="G128" s="130" t="s">
        <v>259</v>
      </c>
      <c r="H128" s="362"/>
      <c r="I128" s="131">
        <f>I129+I131+I133</f>
        <v>400</v>
      </c>
      <c r="J128" s="131">
        <f>J129+J131+J133</f>
        <v>200</v>
      </c>
    </row>
    <row r="129" spans="2:10" ht="42.75">
      <c r="B129" s="402" t="s">
        <v>453</v>
      </c>
      <c r="C129" s="408" t="s">
        <v>50</v>
      </c>
      <c r="D129" s="408" t="s">
        <v>106</v>
      </c>
      <c r="E129" s="152" t="s">
        <v>50</v>
      </c>
      <c r="F129" s="152" t="s">
        <v>243</v>
      </c>
      <c r="G129" s="152" t="s">
        <v>341</v>
      </c>
      <c r="H129" s="349"/>
      <c r="I129" s="153">
        <f>I130</f>
        <v>400</v>
      </c>
      <c r="J129" s="153">
        <f>J130</f>
        <v>200</v>
      </c>
    </row>
    <row r="130" spans="2:10" ht="12.75">
      <c r="B130" s="352" t="s">
        <v>369</v>
      </c>
      <c r="C130" s="409" t="s">
        <v>50</v>
      </c>
      <c r="D130" s="409" t="s">
        <v>106</v>
      </c>
      <c r="E130" s="111" t="s">
        <v>50</v>
      </c>
      <c r="F130" s="111" t="s">
        <v>243</v>
      </c>
      <c r="G130" s="111" t="s">
        <v>341</v>
      </c>
      <c r="H130" s="208" t="s">
        <v>368</v>
      </c>
      <c r="I130" s="112">
        <v>400</v>
      </c>
      <c r="J130" s="112">
        <v>200</v>
      </c>
    </row>
    <row r="131" spans="2:10" ht="63.75" hidden="1">
      <c r="B131" s="410" t="s">
        <v>299</v>
      </c>
      <c r="C131" s="408" t="s">
        <v>50</v>
      </c>
      <c r="D131" s="408" t="s">
        <v>106</v>
      </c>
      <c r="E131" s="152" t="s">
        <v>50</v>
      </c>
      <c r="F131" s="152" t="s">
        <v>243</v>
      </c>
      <c r="G131" s="152" t="s">
        <v>408</v>
      </c>
      <c r="H131" s="349"/>
      <c r="I131" s="153">
        <f>I132</f>
        <v>0</v>
      </c>
      <c r="J131" s="153">
        <f>J132</f>
        <v>0</v>
      </c>
    </row>
    <row r="132" spans="2:10" ht="12.75" hidden="1">
      <c r="B132" s="352" t="s">
        <v>369</v>
      </c>
      <c r="C132" s="409" t="s">
        <v>50</v>
      </c>
      <c r="D132" s="409" t="s">
        <v>106</v>
      </c>
      <c r="E132" s="111" t="s">
        <v>50</v>
      </c>
      <c r="F132" s="111" t="s">
        <v>243</v>
      </c>
      <c r="G132" s="111" t="s">
        <v>408</v>
      </c>
      <c r="H132" s="208" t="s">
        <v>368</v>
      </c>
      <c r="I132" s="112"/>
      <c r="J132" s="112"/>
    </row>
    <row r="133" spans="2:10" ht="53.25" hidden="1">
      <c r="B133" s="410" t="s">
        <v>300</v>
      </c>
      <c r="C133" s="408" t="s">
        <v>50</v>
      </c>
      <c r="D133" s="408" t="s">
        <v>106</v>
      </c>
      <c r="E133" s="152" t="s">
        <v>50</v>
      </c>
      <c r="F133" s="152" t="s">
        <v>243</v>
      </c>
      <c r="G133" s="152" t="s">
        <v>409</v>
      </c>
      <c r="H133" s="349"/>
      <c r="I133" s="153">
        <f>I134</f>
        <v>0</v>
      </c>
      <c r="J133" s="153">
        <f>J134</f>
        <v>0</v>
      </c>
    </row>
    <row r="134" spans="2:10" ht="12.75" hidden="1">
      <c r="B134" s="352" t="s">
        <v>369</v>
      </c>
      <c r="C134" s="409" t="s">
        <v>50</v>
      </c>
      <c r="D134" s="409" t="s">
        <v>106</v>
      </c>
      <c r="E134" s="111" t="s">
        <v>50</v>
      </c>
      <c r="F134" s="111" t="s">
        <v>243</v>
      </c>
      <c r="G134" s="111" t="s">
        <v>409</v>
      </c>
      <c r="H134" s="208" t="s">
        <v>368</v>
      </c>
      <c r="I134" s="112"/>
      <c r="J134" s="112"/>
    </row>
    <row r="135" spans="2:10" ht="45" customHeight="1">
      <c r="B135" s="411" t="s">
        <v>452</v>
      </c>
      <c r="C135" s="412" t="s">
        <v>50</v>
      </c>
      <c r="D135" s="412" t="s">
        <v>106</v>
      </c>
      <c r="E135" s="130" t="s">
        <v>50</v>
      </c>
      <c r="F135" s="130" t="s">
        <v>255</v>
      </c>
      <c r="G135" s="130"/>
      <c r="H135" s="362"/>
      <c r="I135" s="131">
        <f>I136+I138+I140+I142</f>
        <v>891</v>
      </c>
      <c r="J135" s="131">
        <f>J136+J138+J140+J142</f>
        <v>100</v>
      </c>
    </row>
    <row r="136" spans="2:10" ht="66" customHeight="1" hidden="1">
      <c r="B136" s="402" t="s">
        <v>454</v>
      </c>
      <c r="C136" s="408" t="s">
        <v>50</v>
      </c>
      <c r="D136" s="408" t="s">
        <v>106</v>
      </c>
      <c r="E136" s="152" t="s">
        <v>50</v>
      </c>
      <c r="F136" s="152" t="s">
        <v>255</v>
      </c>
      <c r="G136" s="152" t="s">
        <v>342</v>
      </c>
      <c r="H136" s="349"/>
      <c r="I136" s="153">
        <f>I137</f>
        <v>0</v>
      </c>
      <c r="J136" s="153">
        <f>J137</f>
        <v>0</v>
      </c>
    </row>
    <row r="137" spans="2:10" ht="12.75" hidden="1">
      <c r="B137" s="352" t="s">
        <v>369</v>
      </c>
      <c r="C137" s="409" t="s">
        <v>50</v>
      </c>
      <c r="D137" s="409" t="s">
        <v>106</v>
      </c>
      <c r="E137" s="111" t="s">
        <v>50</v>
      </c>
      <c r="F137" s="111" t="s">
        <v>255</v>
      </c>
      <c r="G137" s="111" t="s">
        <v>342</v>
      </c>
      <c r="H137" s="208" t="s">
        <v>368</v>
      </c>
      <c r="I137" s="112"/>
      <c r="J137" s="112"/>
    </row>
    <row r="138" spans="2:10" ht="84.75">
      <c r="B138" s="402" t="s">
        <v>455</v>
      </c>
      <c r="C138" s="408" t="s">
        <v>50</v>
      </c>
      <c r="D138" s="408" t="s">
        <v>106</v>
      </c>
      <c r="E138" s="152" t="s">
        <v>50</v>
      </c>
      <c r="F138" s="152" t="s">
        <v>255</v>
      </c>
      <c r="G138" s="152" t="s">
        <v>343</v>
      </c>
      <c r="H138" s="349"/>
      <c r="I138" s="153">
        <f>I139</f>
        <v>150</v>
      </c>
      <c r="J138" s="153">
        <f>J139</f>
        <v>0</v>
      </c>
    </row>
    <row r="139" spans="2:10" ht="12.75">
      <c r="B139" s="352" t="s">
        <v>369</v>
      </c>
      <c r="C139" s="409" t="s">
        <v>50</v>
      </c>
      <c r="D139" s="409" t="s">
        <v>106</v>
      </c>
      <c r="E139" s="111" t="s">
        <v>50</v>
      </c>
      <c r="F139" s="111" t="s">
        <v>255</v>
      </c>
      <c r="G139" s="111" t="s">
        <v>343</v>
      </c>
      <c r="H139" s="208" t="s">
        <v>368</v>
      </c>
      <c r="I139" s="112">
        <v>150</v>
      </c>
      <c r="J139" s="112">
        <v>0</v>
      </c>
    </row>
    <row r="140" spans="2:10" ht="74.25">
      <c r="B140" s="402" t="s">
        <v>456</v>
      </c>
      <c r="C140" s="408" t="s">
        <v>50</v>
      </c>
      <c r="D140" s="408" t="s">
        <v>106</v>
      </c>
      <c r="E140" s="152" t="s">
        <v>50</v>
      </c>
      <c r="F140" s="152" t="s">
        <v>255</v>
      </c>
      <c r="G140" s="152" t="s">
        <v>344</v>
      </c>
      <c r="H140" s="349"/>
      <c r="I140" s="153">
        <f>I141</f>
        <v>741</v>
      </c>
      <c r="J140" s="153">
        <f>J141</f>
        <v>100</v>
      </c>
    </row>
    <row r="141" spans="2:10" ht="12.75">
      <c r="B141" s="352" t="s">
        <v>369</v>
      </c>
      <c r="C141" s="409" t="s">
        <v>50</v>
      </c>
      <c r="D141" s="409" t="s">
        <v>106</v>
      </c>
      <c r="E141" s="111" t="s">
        <v>50</v>
      </c>
      <c r="F141" s="111" t="s">
        <v>255</v>
      </c>
      <c r="G141" s="111" t="s">
        <v>344</v>
      </c>
      <c r="H141" s="208" t="s">
        <v>368</v>
      </c>
      <c r="I141" s="355">
        <v>741</v>
      </c>
      <c r="J141" s="355">
        <v>100</v>
      </c>
    </row>
    <row r="142" spans="2:10" ht="63.75" hidden="1">
      <c r="B142" s="410" t="s">
        <v>301</v>
      </c>
      <c r="C142" s="408" t="s">
        <v>50</v>
      </c>
      <c r="D142" s="408" t="s">
        <v>106</v>
      </c>
      <c r="E142" s="152" t="s">
        <v>50</v>
      </c>
      <c r="F142" s="152" t="s">
        <v>255</v>
      </c>
      <c r="G142" s="152" t="s">
        <v>412</v>
      </c>
      <c r="H142" s="349"/>
      <c r="I142" s="153">
        <f>I143</f>
        <v>0</v>
      </c>
      <c r="J142" s="153">
        <f>J143</f>
        <v>0</v>
      </c>
    </row>
    <row r="143" spans="2:10" ht="12.75" hidden="1">
      <c r="B143" s="352" t="s">
        <v>369</v>
      </c>
      <c r="C143" s="409" t="s">
        <v>50</v>
      </c>
      <c r="D143" s="409" t="s">
        <v>106</v>
      </c>
      <c r="E143" s="111" t="s">
        <v>50</v>
      </c>
      <c r="F143" s="111" t="s">
        <v>255</v>
      </c>
      <c r="G143" s="111" t="s">
        <v>412</v>
      </c>
      <c r="H143" s="208" t="s">
        <v>368</v>
      </c>
      <c r="I143" s="112"/>
      <c r="J143" s="112"/>
    </row>
    <row r="144" spans="2:10" ht="12.75">
      <c r="B144" s="346" t="s">
        <v>209</v>
      </c>
      <c r="C144" s="347" t="s">
        <v>50</v>
      </c>
      <c r="D144" s="347" t="s">
        <v>210</v>
      </c>
      <c r="E144" s="347"/>
      <c r="F144" s="347"/>
      <c r="G144" s="347"/>
      <c r="H144" s="348"/>
      <c r="I144" s="113">
        <f>I145</f>
        <v>0</v>
      </c>
      <c r="J144" s="113">
        <f>J145</f>
        <v>0</v>
      </c>
    </row>
    <row r="145" spans="2:10" ht="21.75">
      <c r="B145" s="125" t="s">
        <v>256</v>
      </c>
      <c r="C145" s="108" t="s">
        <v>50</v>
      </c>
      <c r="D145" s="108" t="s">
        <v>210</v>
      </c>
      <c r="E145" s="108" t="s">
        <v>257</v>
      </c>
      <c r="F145" s="108"/>
      <c r="G145" s="108"/>
      <c r="H145" s="194"/>
      <c r="I145" s="114">
        <f>I146</f>
        <v>0</v>
      </c>
      <c r="J145" s="114">
        <f>J146</f>
        <v>0</v>
      </c>
    </row>
    <row r="146" spans="2:10" ht="32.25">
      <c r="B146" s="129" t="s">
        <v>258</v>
      </c>
      <c r="C146" s="130" t="s">
        <v>50</v>
      </c>
      <c r="D146" s="130" t="s">
        <v>210</v>
      </c>
      <c r="E146" s="130">
        <v>97</v>
      </c>
      <c r="F146" s="130">
        <v>2</v>
      </c>
      <c r="G146" s="130" t="s">
        <v>259</v>
      </c>
      <c r="H146" s="195"/>
      <c r="I146" s="131">
        <f>I147+I149</f>
        <v>0</v>
      </c>
      <c r="J146" s="131">
        <f>J147+J149</f>
        <v>0</v>
      </c>
    </row>
    <row r="147" spans="2:10" ht="22.5">
      <c r="B147" s="126" t="s">
        <v>457</v>
      </c>
      <c r="C147" s="127" t="s">
        <v>50</v>
      </c>
      <c r="D147" s="127" t="s">
        <v>210</v>
      </c>
      <c r="E147" s="127" t="s">
        <v>257</v>
      </c>
      <c r="F147" s="127" t="s">
        <v>255</v>
      </c>
      <c r="G147" s="127" t="s">
        <v>458</v>
      </c>
      <c r="H147" s="196"/>
      <c r="I147" s="128">
        <f>I148</f>
        <v>0</v>
      </c>
      <c r="J147" s="128">
        <f>J148</f>
        <v>0</v>
      </c>
    </row>
    <row r="148" spans="2:10" ht="45">
      <c r="B148" s="115" t="s">
        <v>329</v>
      </c>
      <c r="C148" s="111" t="s">
        <v>50</v>
      </c>
      <c r="D148" s="111" t="s">
        <v>210</v>
      </c>
      <c r="E148" s="111" t="s">
        <v>257</v>
      </c>
      <c r="F148" s="111" t="s">
        <v>255</v>
      </c>
      <c r="G148" s="111" t="s">
        <v>458</v>
      </c>
      <c r="H148" s="197" t="s">
        <v>288</v>
      </c>
      <c r="I148" s="112"/>
      <c r="J148" s="112"/>
    </row>
    <row r="149" spans="2:10" ht="22.5">
      <c r="B149" s="126" t="s">
        <v>460</v>
      </c>
      <c r="C149" s="127" t="s">
        <v>50</v>
      </c>
      <c r="D149" s="127" t="s">
        <v>210</v>
      </c>
      <c r="E149" s="127" t="s">
        <v>257</v>
      </c>
      <c r="F149" s="127" t="s">
        <v>255</v>
      </c>
      <c r="G149" s="127" t="s">
        <v>459</v>
      </c>
      <c r="H149" s="196"/>
      <c r="I149" s="128">
        <f>I150</f>
        <v>0</v>
      </c>
      <c r="J149" s="128">
        <f>J150</f>
        <v>0</v>
      </c>
    </row>
    <row r="150" spans="2:10" ht="45">
      <c r="B150" s="115" t="s">
        <v>329</v>
      </c>
      <c r="C150" s="111" t="s">
        <v>50</v>
      </c>
      <c r="D150" s="111" t="s">
        <v>210</v>
      </c>
      <c r="E150" s="111" t="s">
        <v>257</v>
      </c>
      <c r="F150" s="111" t="s">
        <v>255</v>
      </c>
      <c r="G150" s="111" t="s">
        <v>459</v>
      </c>
      <c r="H150" s="197" t="s">
        <v>288</v>
      </c>
      <c r="I150" s="112"/>
      <c r="J150" s="112"/>
    </row>
    <row r="151" spans="2:10" ht="12.75">
      <c r="B151" s="388" t="s">
        <v>461</v>
      </c>
      <c r="C151" s="389" t="s">
        <v>51</v>
      </c>
      <c r="D151" s="389"/>
      <c r="E151" s="345"/>
      <c r="F151" s="345"/>
      <c r="G151" s="119"/>
      <c r="H151" s="413"/>
      <c r="I151" s="119">
        <f>I152+I169+I180+I200</f>
        <v>8971.4</v>
      </c>
      <c r="J151" s="119">
        <f>J152+J169+J180+J200</f>
        <v>8687.5</v>
      </c>
    </row>
    <row r="152" spans="2:10" ht="12.75">
      <c r="B152" s="346" t="s">
        <v>52</v>
      </c>
      <c r="C152" s="347" t="s">
        <v>51</v>
      </c>
      <c r="D152" s="347" t="s">
        <v>46</v>
      </c>
      <c r="E152" s="347"/>
      <c r="F152" s="347"/>
      <c r="G152" s="113"/>
      <c r="H152" s="414"/>
      <c r="I152" s="113">
        <f>I153+I165</f>
        <v>1615.4</v>
      </c>
      <c r="J152" s="113">
        <f>J153+J165</f>
        <v>1615.4</v>
      </c>
    </row>
    <row r="153" spans="2:10" ht="22.5" customHeight="1">
      <c r="B153" s="367" t="s">
        <v>463</v>
      </c>
      <c r="C153" s="358" t="s">
        <v>51</v>
      </c>
      <c r="D153" s="358" t="s">
        <v>46</v>
      </c>
      <c r="E153" s="108" t="s">
        <v>51</v>
      </c>
      <c r="F153" s="108" t="s">
        <v>322</v>
      </c>
      <c r="G153" s="108" t="s">
        <v>259</v>
      </c>
      <c r="H153" s="359"/>
      <c r="I153" s="114">
        <f>I154+I157+I160</f>
        <v>1614.2</v>
      </c>
      <c r="J153" s="114">
        <f>J154+J157+J160</f>
        <v>1614.2</v>
      </c>
    </row>
    <row r="154" spans="2:10" ht="53.25">
      <c r="B154" s="368" t="s">
        <v>414</v>
      </c>
      <c r="C154" s="361" t="s">
        <v>51</v>
      </c>
      <c r="D154" s="361" t="s">
        <v>46</v>
      </c>
      <c r="E154" s="130" t="s">
        <v>51</v>
      </c>
      <c r="F154" s="130" t="s">
        <v>243</v>
      </c>
      <c r="G154" s="130" t="s">
        <v>259</v>
      </c>
      <c r="H154" s="362"/>
      <c r="I154" s="131">
        <f>I155</f>
        <v>50</v>
      </c>
      <c r="J154" s="131">
        <f>J155</f>
        <v>50</v>
      </c>
    </row>
    <row r="155" spans="2:10" ht="63.75">
      <c r="B155" s="363" t="s">
        <v>415</v>
      </c>
      <c r="C155" s="364" t="s">
        <v>51</v>
      </c>
      <c r="D155" s="364" t="s">
        <v>46</v>
      </c>
      <c r="E155" s="152" t="s">
        <v>51</v>
      </c>
      <c r="F155" s="152" t="s">
        <v>243</v>
      </c>
      <c r="G155" s="152" t="s">
        <v>462</v>
      </c>
      <c r="H155" s="349"/>
      <c r="I155" s="153">
        <f>I156</f>
        <v>50</v>
      </c>
      <c r="J155" s="153">
        <f>J156</f>
        <v>50</v>
      </c>
    </row>
    <row r="156" spans="2:10" ht="12.75">
      <c r="B156" s="352" t="s">
        <v>369</v>
      </c>
      <c r="C156" s="172" t="s">
        <v>51</v>
      </c>
      <c r="D156" s="172" t="s">
        <v>46</v>
      </c>
      <c r="E156" s="111" t="s">
        <v>51</v>
      </c>
      <c r="F156" s="111" t="s">
        <v>243</v>
      </c>
      <c r="G156" s="111" t="s">
        <v>462</v>
      </c>
      <c r="H156" s="208" t="s">
        <v>368</v>
      </c>
      <c r="I156" s="112">
        <v>50</v>
      </c>
      <c r="J156" s="112">
        <v>50</v>
      </c>
    </row>
    <row r="157" spans="2:10" ht="53.25">
      <c r="B157" s="368" t="s">
        <v>416</v>
      </c>
      <c r="C157" s="361" t="s">
        <v>51</v>
      </c>
      <c r="D157" s="361" t="s">
        <v>46</v>
      </c>
      <c r="E157" s="130" t="s">
        <v>51</v>
      </c>
      <c r="F157" s="130" t="s">
        <v>255</v>
      </c>
      <c r="G157" s="130" t="s">
        <v>259</v>
      </c>
      <c r="H157" s="362"/>
      <c r="I157" s="131">
        <f>I158</f>
        <v>50</v>
      </c>
      <c r="J157" s="131">
        <f>J158</f>
        <v>50</v>
      </c>
    </row>
    <row r="158" spans="2:10" ht="63.75">
      <c r="B158" s="363" t="s">
        <v>417</v>
      </c>
      <c r="C158" s="364" t="s">
        <v>51</v>
      </c>
      <c r="D158" s="364" t="s">
        <v>46</v>
      </c>
      <c r="E158" s="152" t="s">
        <v>51</v>
      </c>
      <c r="F158" s="152" t="s">
        <v>255</v>
      </c>
      <c r="G158" s="152" t="s">
        <v>462</v>
      </c>
      <c r="H158" s="349"/>
      <c r="I158" s="153">
        <f>I159</f>
        <v>50</v>
      </c>
      <c r="J158" s="153">
        <f>J159</f>
        <v>50</v>
      </c>
    </row>
    <row r="159" spans="2:10" ht="12.75">
      <c r="B159" s="352" t="s">
        <v>369</v>
      </c>
      <c r="C159" s="172" t="s">
        <v>51</v>
      </c>
      <c r="D159" s="172" t="s">
        <v>46</v>
      </c>
      <c r="E159" s="111" t="s">
        <v>51</v>
      </c>
      <c r="F159" s="111" t="s">
        <v>255</v>
      </c>
      <c r="G159" s="111" t="s">
        <v>462</v>
      </c>
      <c r="H159" s="208" t="s">
        <v>368</v>
      </c>
      <c r="I159" s="112">
        <v>50</v>
      </c>
      <c r="J159" s="112">
        <v>50</v>
      </c>
    </row>
    <row r="160" spans="2:10" ht="53.25">
      <c r="B160" s="368" t="s">
        <v>464</v>
      </c>
      <c r="C160" s="361" t="s">
        <v>51</v>
      </c>
      <c r="D160" s="361" t="s">
        <v>46</v>
      </c>
      <c r="E160" s="130" t="s">
        <v>51</v>
      </c>
      <c r="F160" s="130" t="s">
        <v>265</v>
      </c>
      <c r="G160" s="130"/>
      <c r="H160" s="362"/>
      <c r="I160" s="131">
        <f>I161+I163</f>
        <v>1514.2</v>
      </c>
      <c r="J160" s="131">
        <f>J161+J163</f>
        <v>1514.2</v>
      </c>
    </row>
    <row r="161" spans="2:10" ht="63.75">
      <c r="B161" s="363" t="s">
        <v>465</v>
      </c>
      <c r="C161" s="364" t="s">
        <v>51</v>
      </c>
      <c r="D161" s="364" t="s">
        <v>46</v>
      </c>
      <c r="E161" s="152" t="s">
        <v>51</v>
      </c>
      <c r="F161" s="152" t="s">
        <v>265</v>
      </c>
      <c r="G161" s="152" t="s">
        <v>462</v>
      </c>
      <c r="H161" s="349"/>
      <c r="I161" s="153">
        <f>I162</f>
        <v>0</v>
      </c>
      <c r="J161" s="153">
        <f>J162</f>
        <v>0</v>
      </c>
    </row>
    <row r="162" spans="2:10" ht="12.75">
      <c r="B162" s="352" t="s">
        <v>369</v>
      </c>
      <c r="C162" s="172" t="s">
        <v>51</v>
      </c>
      <c r="D162" s="172" t="s">
        <v>46</v>
      </c>
      <c r="E162" s="111" t="s">
        <v>51</v>
      </c>
      <c r="F162" s="111" t="s">
        <v>265</v>
      </c>
      <c r="G162" s="111" t="s">
        <v>462</v>
      </c>
      <c r="H162" s="208">
        <v>200</v>
      </c>
      <c r="I162" s="415"/>
      <c r="J162" s="415"/>
    </row>
    <row r="163" spans="2:10" ht="63.75">
      <c r="B163" s="363" t="s">
        <v>421</v>
      </c>
      <c r="C163" s="364" t="s">
        <v>51</v>
      </c>
      <c r="D163" s="364" t="s">
        <v>46</v>
      </c>
      <c r="E163" s="152" t="s">
        <v>51</v>
      </c>
      <c r="F163" s="152" t="s">
        <v>265</v>
      </c>
      <c r="G163" s="152" t="s">
        <v>420</v>
      </c>
      <c r="H163" s="349"/>
      <c r="I163" s="153">
        <f>I164</f>
        <v>1514.2</v>
      </c>
      <c r="J163" s="153">
        <f>J164</f>
        <v>1514.2</v>
      </c>
    </row>
    <row r="164" spans="2:10" ht="12.75">
      <c r="B164" s="352" t="s">
        <v>369</v>
      </c>
      <c r="C164" s="172" t="s">
        <v>51</v>
      </c>
      <c r="D164" s="172" t="s">
        <v>46</v>
      </c>
      <c r="E164" s="111" t="s">
        <v>51</v>
      </c>
      <c r="F164" s="111" t="s">
        <v>265</v>
      </c>
      <c r="G164" s="111" t="s">
        <v>420</v>
      </c>
      <c r="H164" s="208" t="s">
        <v>150</v>
      </c>
      <c r="I164" s="112">
        <v>1514.2</v>
      </c>
      <c r="J164" s="112">
        <v>1514.2</v>
      </c>
    </row>
    <row r="165" spans="2:10" ht="32.25">
      <c r="B165" s="357" t="s">
        <v>294</v>
      </c>
      <c r="C165" s="358" t="s">
        <v>51</v>
      </c>
      <c r="D165" s="358" t="s">
        <v>46</v>
      </c>
      <c r="E165" s="108" t="s">
        <v>46</v>
      </c>
      <c r="F165" s="108"/>
      <c r="G165" s="108"/>
      <c r="H165" s="359"/>
      <c r="I165" s="114">
        <f aca="true" t="shared" si="10" ref="I165:J167">I166</f>
        <v>1.2</v>
      </c>
      <c r="J165" s="114">
        <f t="shared" si="10"/>
        <v>1.2</v>
      </c>
    </row>
    <row r="166" spans="2:10" ht="53.25">
      <c r="B166" s="360" t="s">
        <v>418</v>
      </c>
      <c r="C166" s="361" t="s">
        <v>51</v>
      </c>
      <c r="D166" s="361" t="s">
        <v>46</v>
      </c>
      <c r="E166" s="130" t="s">
        <v>46</v>
      </c>
      <c r="F166" s="130" t="s">
        <v>255</v>
      </c>
      <c r="G166" s="130"/>
      <c r="H166" s="362"/>
      <c r="I166" s="131">
        <f t="shared" si="10"/>
        <v>1.2</v>
      </c>
      <c r="J166" s="131">
        <f t="shared" si="10"/>
        <v>1.2</v>
      </c>
    </row>
    <row r="167" spans="2:10" ht="63.75">
      <c r="B167" s="365" t="s">
        <v>419</v>
      </c>
      <c r="C167" s="364" t="s">
        <v>51</v>
      </c>
      <c r="D167" s="364" t="s">
        <v>46</v>
      </c>
      <c r="E167" s="152" t="s">
        <v>46</v>
      </c>
      <c r="F167" s="152" t="s">
        <v>255</v>
      </c>
      <c r="G167" s="152" t="s">
        <v>286</v>
      </c>
      <c r="H167" s="349"/>
      <c r="I167" s="153">
        <f t="shared" si="10"/>
        <v>1.2</v>
      </c>
      <c r="J167" s="153">
        <f t="shared" si="10"/>
        <v>1.2</v>
      </c>
    </row>
    <row r="168" spans="2:10" ht="12.75">
      <c r="B168" s="352" t="s">
        <v>369</v>
      </c>
      <c r="C168" s="172" t="s">
        <v>51</v>
      </c>
      <c r="D168" s="111" t="s">
        <v>46</v>
      </c>
      <c r="E168" s="111" t="s">
        <v>46</v>
      </c>
      <c r="F168" s="111" t="s">
        <v>255</v>
      </c>
      <c r="G168" s="172" t="s">
        <v>286</v>
      </c>
      <c r="H168" s="416">
        <v>240</v>
      </c>
      <c r="I168" s="355">
        <v>1.2</v>
      </c>
      <c r="J168" s="355">
        <v>1.2</v>
      </c>
    </row>
    <row r="169" spans="2:10" ht="12.75">
      <c r="B169" s="346" t="s">
        <v>43</v>
      </c>
      <c r="C169" s="347" t="s">
        <v>51</v>
      </c>
      <c r="D169" s="347" t="s">
        <v>48</v>
      </c>
      <c r="E169" s="347"/>
      <c r="F169" s="347"/>
      <c r="G169" s="347"/>
      <c r="H169" s="201"/>
      <c r="I169" s="113">
        <f>I170+I176</f>
        <v>109.1</v>
      </c>
      <c r="J169" s="113">
        <f>J170+J176</f>
        <v>9.1</v>
      </c>
    </row>
    <row r="170" spans="2:10" ht="32.25">
      <c r="B170" s="357" t="s">
        <v>294</v>
      </c>
      <c r="C170" s="358" t="s">
        <v>51</v>
      </c>
      <c r="D170" s="358" t="s">
        <v>48</v>
      </c>
      <c r="E170" s="108" t="s">
        <v>46</v>
      </c>
      <c r="F170" s="108"/>
      <c r="G170" s="108"/>
      <c r="H170" s="205"/>
      <c r="I170" s="114">
        <f>I171</f>
        <v>9.1</v>
      </c>
      <c r="J170" s="114">
        <f>J171</f>
        <v>9.1</v>
      </c>
    </row>
    <row r="171" spans="2:10" ht="47.25" customHeight="1">
      <c r="B171" s="360" t="s">
        <v>422</v>
      </c>
      <c r="C171" s="361" t="s">
        <v>51</v>
      </c>
      <c r="D171" s="361" t="s">
        <v>48</v>
      </c>
      <c r="E171" s="130" t="s">
        <v>46</v>
      </c>
      <c r="F171" s="130" t="s">
        <v>255</v>
      </c>
      <c r="G171" s="130"/>
      <c r="H171" s="206"/>
      <c r="I171" s="131">
        <f>I172+I174</f>
        <v>9.1</v>
      </c>
      <c r="J171" s="131">
        <f>J172+J174</f>
        <v>9.1</v>
      </c>
    </row>
    <row r="172" spans="2:10" ht="53.25" hidden="1">
      <c r="B172" s="365" t="s">
        <v>423</v>
      </c>
      <c r="C172" s="364" t="s">
        <v>51</v>
      </c>
      <c r="D172" s="364" t="s">
        <v>48</v>
      </c>
      <c r="E172" s="152" t="s">
        <v>46</v>
      </c>
      <c r="F172" s="152" t="s">
        <v>255</v>
      </c>
      <c r="G172" s="152" t="s">
        <v>285</v>
      </c>
      <c r="H172" s="207"/>
      <c r="I172" s="153">
        <f>I173</f>
        <v>0</v>
      </c>
      <c r="J172" s="153">
        <f>J173</f>
        <v>0</v>
      </c>
    </row>
    <row r="173" spans="2:10" ht="12.75" hidden="1">
      <c r="B173" s="352" t="s">
        <v>369</v>
      </c>
      <c r="C173" s="172" t="s">
        <v>51</v>
      </c>
      <c r="D173" s="111" t="s">
        <v>48</v>
      </c>
      <c r="E173" s="111" t="s">
        <v>46</v>
      </c>
      <c r="F173" s="111" t="s">
        <v>255</v>
      </c>
      <c r="G173" s="172" t="s">
        <v>285</v>
      </c>
      <c r="H173" s="208" t="s">
        <v>368</v>
      </c>
      <c r="I173" s="112"/>
      <c r="J173" s="112"/>
    </row>
    <row r="174" spans="2:10" ht="53.25">
      <c r="B174" s="365" t="s">
        <v>424</v>
      </c>
      <c r="C174" s="364" t="s">
        <v>51</v>
      </c>
      <c r="D174" s="364" t="s">
        <v>48</v>
      </c>
      <c r="E174" s="152" t="s">
        <v>46</v>
      </c>
      <c r="F174" s="152" t="s">
        <v>255</v>
      </c>
      <c r="G174" s="152" t="s">
        <v>286</v>
      </c>
      <c r="H174" s="207"/>
      <c r="I174" s="153">
        <f>I175</f>
        <v>9.1</v>
      </c>
      <c r="J174" s="153">
        <f>J175</f>
        <v>9.1</v>
      </c>
    </row>
    <row r="175" spans="2:10" ht="12.75">
      <c r="B175" s="352" t="s">
        <v>369</v>
      </c>
      <c r="C175" s="172" t="s">
        <v>51</v>
      </c>
      <c r="D175" s="111" t="s">
        <v>48</v>
      </c>
      <c r="E175" s="111" t="s">
        <v>46</v>
      </c>
      <c r="F175" s="111" t="s">
        <v>255</v>
      </c>
      <c r="G175" s="172" t="s">
        <v>286</v>
      </c>
      <c r="H175" s="208" t="s">
        <v>368</v>
      </c>
      <c r="I175" s="112">
        <v>9.1</v>
      </c>
      <c r="J175" s="112">
        <v>9.1</v>
      </c>
    </row>
    <row r="176" spans="2:10" ht="21.75" customHeight="1">
      <c r="B176" s="367" t="s">
        <v>463</v>
      </c>
      <c r="C176" s="358" t="s">
        <v>51</v>
      </c>
      <c r="D176" s="358" t="s">
        <v>48</v>
      </c>
      <c r="E176" s="108" t="s">
        <v>51</v>
      </c>
      <c r="F176" s="108" t="s">
        <v>322</v>
      </c>
      <c r="G176" s="108" t="s">
        <v>259</v>
      </c>
      <c r="H176" s="205"/>
      <c r="I176" s="114">
        <f aca="true" t="shared" si="11" ref="I176:J178">I177</f>
        <v>100</v>
      </c>
      <c r="J176" s="114">
        <f t="shared" si="11"/>
        <v>0</v>
      </c>
    </row>
    <row r="177" spans="2:10" ht="53.25">
      <c r="B177" s="360" t="s">
        <v>2</v>
      </c>
      <c r="C177" s="361" t="s">
        <v>51</v>
      </c>
      <c r="D177" s="361" t="s">
        <v>48</v>
      </c>
      <c r="E177" s="130" t="s">
        <v>51</v>
      </c>
      <c r="F177" s="130" t="s">
        <v>0</v>
      </c>
      <c r="G177" s="130" t="s">
        <v>259</v>
      </c>
      <c r="H177" s="206"/>
      <c r="I177" s="131">
        <f t="shared" si="11"/>
        <v>100</v>
      </c>
      <c r="J177" s="131">
        <f t="shared" si="11"/>
        <v>0</v>
      </c>
    </row>
    <row r="178" spans="2:10" ht="63.75">
      <c r="B178" s="365" t="s">
        <v>3</v>
      </c>
      <c r="C178" s="364" t="s">
        <v>51</v>
      </c>
      <c r="D178" s="364" t="s">
        <v>48</v>
      </c>
      <c r="E178" s="152" t="s">
        <v>51</v>
      </c>
      <c r="F178" s="152" t="s">
        <v>0</v>
      </c>
      <c r="G178" s="152" t="s">
        <v>1</v>
      </c>
      <c r="H178" s="207"/>
      <c r="I178" s="153">
        <f t="shared" si="11"/>
        <v>100</v>
      </c>
      <c r="J178" s="153">
        <f t="shared" si="11"/>
        <v>0</v>
      </c>
    </row>
    <row r="179" spans="2:10" ht="12.75">
      <c r="B179" s="352" t="s">
        <v>369</v>
      </c>
      <c r="C179" s="417" t="s">
        <v>51</v>
      </c>
      <c r="D179" s="417" t="s">
        <v>48</v>
      </c>
      <c r="E179" s="417" t="s">
        <v>51</v>
      </c>
      <c r="F179" s="417" t="s">
        <v>0</v>
      </c>
      <c r="G179" s="417" t="s">
        <v>1</v>
      </c>
      <c r="H179" s="416">
        <v>240</v>
      </c>
      <c r="I179" s="355">
        <v>100</v>
      </c>
      <c r="J179" s="355">
        <v>0</v>
      </c>
    </row>
    <row r="180" spans="2:10" ht="12.75">
      <c r="B180" s="346" t="s">
        <v>44</v>
      </c>
      <c r="C180" s="347" t="s">
        <v>51</v>
      </c>
      <c r="D180" s="347" t="s">
        <v>47</v>
      </c>
      <c r="E180" s="347"/>
      <c r="F180" s="347"/>
      <c r="G180" s="347"/>
      <c r="H180" s="374"/>
      <c r="I180" s="113">
        <f>I181</f>
        <v>1725</v>
      </c>
      <c r="J180" s="113">
        <f>J181</f>
        <v>1527</v>
      </c>
    </row>
    <row r="181" spans="2:10" ht="21.75">
      <c r="B181" s="367" t="s">
        <v>9</v>
      </c>
      <c r="C181" s="358" t="s">
        <v>51</v>
      </c>
      <c r="D181" s="358" t="s">
        <v>47</v>
      </c>
      <c r="E181" s="108" t="s">
        <v>118</v>
      </c>
      <c r="F181" s="108"/>
      <c r="G181" s="108"/>
      <c r="H181" s="205"/>
      <c r="I181" s="114">
        <f>I182+I187+I194+I197</f>
        <v>1725</v>
      </c>
      <c r="J181" s="114">
        <f>J182+J187+J194+J197</f>
        <v>1527</v>
      </c>
    </row>
    <row r="182" spans="2:10" ht="42">
      <c r="B182" s="418" t="s">
        <v>10</v>
      </c>
      <c r="C182" s="361" t="s">
        <v>51</v>
      </c>
      <c r="D182" s="361" t="s">
        <v>47</v>
      </c>
      <c r="E182" s="130" t="s">
        <v>118</v>
      </c>
      <c r="F182" s="130" t="s">
        <v>243</v>
      </c>
      <c r="G182" s="130"/>
      <c r="H182" s="206"/>
      <c r="I182" s="131">
        <f>I183+I185</f>
        <v>1260</v>
      </c>
      <c r="J182" s="131">
        <f>J183+J185</f>
        <v>1210</v>
      </c>
    </row>
    <row r="183" spans="2:10" ht="52.5">
      <c r="B183" s="419" t="s">
        <v>11</v>
      </c>
      <c r="C183" s="364" t="s">
        <v>51</v>
      </c>
      <c r="D183" s="364" t="s">
        <v>47</v>
      </c>
      <c r="E183" s="152" t="s">
        <v>118</v>
      </c>
      <c r="F183" s="152" t="s">
        <v>243</v>
      </c>
      <c r="G183" s="152" t="s">
        <v>4</v>
      </c>
      <c r="H183" s="207"/>
      <c r="I183" s="153">
        <f>I184</f>
        <v>1210</v>
      </c>
      <c r="J183" s="153">
        <f>J184</f>
        <v>1210</v>
      </c>
    </row>
    <row r="184" spans="2:10" ht="12.75">
      <c r="B184" s="352" t="s">
        <v>369</v>
      </c>
      <c r="C184" s="420" t="s">
        <v>51</v>
      </c>
      <c r="D184" s="420" t="s">
        <v>47</v>
      </c>
      <c r="E184" s="398" t="s">
        <v>118</v>
      </c>
      <c r="F184" s="398" t="s">
        <v>243</v>
      </c>
      <c r="G184" s="398" t="s">
        <v>4</v>
      </c>
      <c r="H184" s="372">
        <v>240</v>
      </c>
      <c r="I184" s="355">
        <v>1210</v>
      </c>
      <c r="J184" s="355">
        <v>1210</v>
      </c>
    </row>
    <row r="185" spans="2:10" ht="52.5">
      <c r="B185" s="419" t="s">
        <v>12</v>
      </c>
      <c r="C185" s="364" t="s">
        <v>51</v>
      </c>
      <c r="D185" s="364" t="s">
        <v>47</v>
      </c>
      <c r="E185" s="152" t="s">
        <v>118</v>
      </c>
      <c r="F185" s="152" t="s">
        <v>243</v>
      </c>
      <c r="G185" s="152" t="s">
        <v>5</v>
      </c>
      <c r="H185" s="207"/>
      <c r="I185" s="153">
        <f>I186</f>
        <v>50</v>
      </c>
      <c r="J185" s="153">
        <f>J186</f>
        <v>0</v>
      </c>
    </row>
    <row r="186" spans="2:10" ht="12.75">
      <c r="B186" s="352" t="s">
        <v>369</v>
      </c>
      <c r="C186" s="421" t="s">
        <v>51</v>
      </c>
      <c r="D186" s="421" t="s">
        <v>47</v>
      </c>
      <c r="E186" s="111" t="s">
        <v>118</v>
      </c>
      <c r="F186" s="111" t="s">
        <v>243</v>
      </c>
      <c r="G186" s="111" t="s">
        <v>5</v>
      </c>
      <c r="H186" s="372">
        <v>240</v>
      </c>
      <c r="I186" s="355">
        <v>50</v>
      </c>
      <c r="J186" s="355">
        <v>0</v>
      </c>
    </row>
    <row r="187" spans="2:10" ht="52.5">
      <c r="B187" s="418" t="s">
        <v>427</v>
      </c>
      <c r="C187" s="361" t="s">
        <v>51</v>
      </c>
      <c r="D187" s="361" t="s">
        <v>47</v>
      </c>
      <c r="E187" s="130" t="s">
        <v>118</v>
      </c>
      <c r="F187" s="130" t="s">
        <v>255</v>
      </c>
      <c r="G187" s="130"/>
      <c r="H187" s="206"/>
      <c r="I187" s="131">
        <f>I188+I190+I192</f>
        <v>200</v>
      </c>
      <c r="J187" s="131">
        <f>J188+J190+J192</f>
        <v>100</v>
      </c>
    </row>
    <row r="188" spans="2:10" ht="63">
      <c r="B188" s="419" t="s">
        <v>428</v>
      </c>
      <c r="C188" s="364" t="s">
        <v>51</v>
      </c>
      <c r="D188" s="364" t="s">
        <v>47</v>
      </c>
      <c r="E188" s="152" t="s">
        <v>118</v>
      </c>
      <c r="F188" s="152" t="s">
        <v>255</v>
      </c>
      <c r="G188" s="152" t="s">
        <v>6</v>
      </c>
      <c r="H188" s="207"/>
      <c r="I188" s="153">
        <f>I189</f>
        <v>100</v>
      </c>
      <c r="J188" s="153">
        <f>J189</f>
        <v>100</v>
      </c>
    </row>
    <row r="189" spans="2:10" ht="12.75">
      <c r="B189" s="352" t="s">
        <v>369</v>
      </c>
      <c r="C189" s="421" t="s">
        <v>51</v>
      </c>
      <c r="D189" s="421" t="s">
        <v>47</v>
      </c>
      <c r="E189" s="111" t="s">
        <v>118</v>
      </c>
      <c r="F189" s="111" t="s">
        <v>255</v>
      </c>
      <c r="G189" s="111" t="s">
        <v>6</v>
      </c>
      <c r="H189" s="416">
        <v>240</v>
      </c>
      <c r="I189" s="355">
        <v>100</v>
      </c>
      <c r="J189" s="355">
        <v>100</v>
      </c>
    </row>
    <row r="190" spans="2:10" ht="63">
      <c r="B190" s="419" t="s">
        <v>429</v>
      </c>
      <c r="C190" s="364" t="s">
        <v>51</v>
      </c>
      <c r="D190" s="364" t="s">
        <v>47</v>
      </c>
      <c r="E190" s="152" t="s">
        <v>118</v>
      </c>
      <c r="F190" s="152" t="s">
        <v>255</v>
      </c>
      <c r="G190" s="152" t="s">
        <v>425</v>
      </c>
      <c r="H190" s="207"/>
      <c r="I190" s="153">
        <f>I191</f>
        <v>100</v>
      </c>
      <c r="J190" s="153">
        <f>J191</f>
        <v>0</v>
      </c>
    </row>
    <row r="191" spans="2:10" ht="12.75">
      <c r="B191" s="352" t="s">
        <v>369</v>
      </c>
      <c r="C191" s="421" t="s">
        <v>51</v>
      </c>
      <c r="D191" s="421" t="s">
        <v>47</v>
      </c>
      <c r="E191" s="111" t="s">
        <v>118</v>
      </c>
      <c r="F191" s="111" t="s">
        <v>255</v>
      </c>
      <c r="G191" s="111" t="s">
        <v>425</v>
      </c>
      <c r="H191" s="416">
        <v>240</v>
      </c>
      <c r="I191" s="355">
        <v>100</v>
      </c>
      <c r="J191" s="355">
        <v>0</v>
      </c>
    </row>
    <row r="192" spans="2:10" ht="73.5" hidden="1">
      <c r="B192" s="422" t="s">
        <v>302</v>
      </c>
      <c r="C192" s="364" t="s">
        <v>51</v>
      </c>
      <c r="D192" s="364" t="s">
        <v>47</v>
      </c>
      <c r="E192" s="152" t="s">
        <v>118</v>
      </c>
      <c r="F192" s="152" t="s">
        <v>255</v>
      </c>
      <c r="G192" s="152" t="s">
        <v>426</v>
      </c>
      <c r="H192" s="207"/>
      <c r="I192" s="153">
        <f>I193</f>
        <v>0</v>
      </c>
      <c r="J192" s="153">
        <f>J193</f>
        <v>0</v>
      </c>
    </row>
    <row r="193" spans="2:10" ht="12.75" hidden="1">
      <c r="B193" s="352" t="s">
        <v>369</v>
      </c>
      <c r="C193" s="421" t="s">
        <v>51</v>
      </c>
      <c r="D193" s="421" t="s">
        <v>47</v>
      </c>
      <c r="E193" s="111" t="s">
        <v>118</v>
      </c>
      <c r="F193" s="111" t="s">
        <v>255</v>
      </c>
      <c r="G193" s="111" t="s">
        <v>426</v>
      </c>
      <c r="H193" s="416">
        <v>240</v>
      </c>
      <c r="I193" s="355"/>
      <c r="J193" s="355"/>
    </row>
    <row r="194" spans="2:10" ht="42">
      <c r="B194" s="418" t="s">
        <v>13</v>
      </c>
      <c r="C194" s="361" t="s">
        <v>51</v>
      </c>
      <c r="D194" s="361" t="s">
        <v>47</v>
      </c>
      <c r="E194" s="130" t="s">
        <v>118</v>
      </c>
      <c r="F194" s="130" t="s">
        <v>265</v>
      </c>
      <c r="G194" s="130"/>
      <c r="H194" s="206"/>
      <c r="I194" s="131">
        <f>I195</f>
        <v>145</v>
      </c>
      <c r="J194" s="131">
        <f>J195</f>
        <v>147</v>
      </c>
    </row>
    <row r="195" spans="2:10" ht="52.5">
      <c r="B195" s="419" t="s">
        <v>15</v>
      </c>
      <c r="C195" s="364" t="s">
        <v>51</v>
      </c>
      <c r="D195" s="364" t="s">
        <v>47</v>
      </c>
      <c r="E195" s="152" t="s">
        <v>118</v>
      </c>
      <c r="F195" s="152" t="s">
        <v>265</v>
      </c>
      <c r="G195" s="152" t="s">
        <v>7</v>
      </c>
      <c r="H195" s="207"/>
      <c r="I195" s="153">
        <f>I196</f>
        <v>145</v>
      </c>
      <c r="J195" s="153">
        <f>J196</f>
        <v>147</v>
      </c>
    </row>
    <row r="196" spans="2:10" ht="12.75">
      <c r="B196" s="352" t="s">
        <v>369</v>
      </c>
      <c r="C196" s="421" t="s">
        <v>51</v>
      </c>
      <c r="D196" s="421" t="s">
        <v>47</v>
      </c>
      <c r="E196" s="111" t="s">
        <v>118</v>
      </c>
      <c r="F196" s="111" t="s">
        <v>265</v>
      </c>
      <c r="G196" s="111" t="s">
        <v>7</v>
      </c>
      <c r="H196" s="423">
        <v>240</v>
      </c>
      <c r="I196" s="355">
        <v>145</v>
      </c>
      <c r="J196" s="355">
        <v>147</v>
      </c>
    </row>
    <row r="197" spans="2:10" ht="42">
      <c r="B197" s="418" t="s">
        <v>14</v>
      </c>
      <c r="C197" s="361" t="s">
        <v>51</v>
      </c>
      <c r="D197" s="361" t="s">
        <v>47</v>
      </c>
      <c r="E197" s="130" t="s">
        <v>118</v>
      </c>
      <c r="F197" s="130" t="s">
        <v>0</v>
      </c>
      <c r="G197" s="130"/>
      <c r="H197" s="206"/>
      <c r="I197" s="131">
        <f>I198</f>
        <v>120</v>
      </c>
      <c r="J197" s="131">
        <f>J198</f>
        <v>70</v>
      </c>
    </row>
    <row r="198" spans="2:10" ht="52.5">
      <c r="B198" s="419" t="s">
        <v>16</v>
      </c>
      <c r="C198" s="364" t="s">
        <v>51</v>
      </c>
      <c r="D198" s="364" t="s">
        <v>47</v>
      </c>
      <c r="E198" s="152" t="s">
        <v>118</v>
      </c>
      <c r="F198" s="152" t="s">
        <v>0</v>
      </c>
      <c r="G198" s="152" t="s">
        <v>8</v>
      </c>
      <c r="H198" s="207"/>
      <c r="I198" s="153">
        <f>I199</f>
        <v>120</v>
      </c>
      <c r="J198" s="153">
        <f>J199</f>
        <v>70</v>
      </c>
    </row>
    <row r="199" spans="2:10" ht="12.75">
      <c r="B199" s="352" t="s">
        <v>369</v>
      </c>
      <c r="C199" s="421" t="s">
        <v>51</v>
      </c>
      <c r="D199" s="421" t="s">
        <v>47</v>
      </c>
      <c r="E199" s="111" t="s">
        <v>118</v>
      </c>
      <c r="F199" s="111" t="s">
        <v>0</v>
      </c>
      <c r="G199" s="111" t="s">
        <v>8</v>
      </c>
      <c r="H199" s="416">
        <v>240</v>
      </c>
      <c r="I199" s="355">
        <v>120</v>
      </c>
      <c r="J199" s="355">
        <v>70</v>
      </c>
    </row>
    <row r="200" spans="2:10" ht="12.75">
      <c r="B200" s="346" t="s">
        <v>204</v>
      </c>
      <c r="C200" s="347" t="s">
        <v>51</v>
      </c>
      <c r="D200" s="347" t="s">
        <v>51</v>
      </c>
      <c r="E200" s="347"/>
      <c r="F200" s="347"/>
      <c r="G200" s="347"/>
      <c r="H200" s="424"/>
      <c r="I200" s="113">
        <f aca="true" t="shared" si="12" ref="I200:J202">I201</f>
        <v>5521.9</v>
      </c>
      <c r="J200" s="113">
        <f t="shared" si="12"/>
        <v>5536</v>
      </c>
    </row>
    <row r="201" spans="2:10" ht="21.75">
      <c r="B201" s="367" t="s">
        <v>9</v>
      </c>
      <c r="C201" s="108" t="s">
        <v>51</v>
      </c>
      <c r="D201" s="108" t="s">
        <v>51</v>
      </c>
      <c r="E201" s="108" t="s">
        <v>118</v>
      </c>
      <c r="F201" s="108"/>
      <c r="G201" s="108"/>
      <c r="H201" s="394"/>
      <c r="I201" s="114">
        <f t="shared" si="12"/>
        <v>5521.9</v>
      </c>
      <c r="J201" s="114">
        <f t="shared" si="12"/>
        <v>5536</v>
      </c>
    </row>
    <row r="202" spans="2:10" ht="32.25">
      <c r="B202" s="360" t="s">
        <v>18</v>
      </c>
      <c r="C202" s="361" t="s">
        <v>51</v>
      </c>
      <c r="D202" s="361" t="s">
        <v>51</v>
      </c>
      <c r="E202" s="361" t="s">
        <v>118</v>
      </c>
      <c r="F202" s="361" t="s">
        <v>17</v>
      </c>
      <c r="G202" s="361"/>
      <c r="H202" s="425"/>
      <c r="I202" s="361">
        <f t="shared" si="12"/>
        <v>5521.9</v>
      </c>
      <c r="J202" s="361">
        <f t="shared" si="12"/>
        <v>5536</v>
      </c>
    </row>
    <row r="203" spans="2:10" ht="21.75">
      <c r="B203" s="365" t="s">
        <v>280</v>
      </c>
      <c r="C203" s="364" t="s">
        <v>51</v>
      </c>
      <c r="D203" s="364" t="s">
        <v>51</v>
      </c>
      <c r="E203" s="364" t="s">
        <v>118</v>
      </c>
      <c r="F203" s="364" t="s">
        <v>17</v>
      </c>
      <c r="G203" s="364" t="s">
        <v>281</v>
      </c>
      <c r="H203" s="426"/>
      <c r="I203" s="364">
        <f>I204+I205</f>
        <v>5521.9</v>
      </c>
      <c r="J203" s="364">
        <f>J204+J205</f>
        <v>5536</v>
      </c>
    </row>
    <row r="204" spans="2:10" ht="33.75">
      <c r="B204" s="350" t="s">
        <v>250</v>
      </c>
      <c r="C204" s="110" t="s">
        <v>51</v>
      </c>
      <c r="D204" s="110" t="s">
        <v>51</v>
      </c>
      <c r="E204" s="110" t="s">
        <v>118</v>
      </c>
      <c r="F204" s="110" t="s">
        <v>17</v>
      </c>
      <c r="G204" s="110" t="s">
        <v>281</v>
      </c>
      <c r="H204" s="197" t="s">
        <v>431</v>
      </c>
      <c r="I204" s="110" t="s">
        <v>432</v>
      </c>
      <c r="J204" s="110" t="s">
        <v>432</v>
      </c>
    </row>
    <row r="205" spans="2:10" ht="12.75">
      <c r="B205" s="352" t="s">
        <v>369</v>
      </c>
      <c r="C205" s="421" t="s">
        <v>51</v>
      </c>
      <c r="D205" s="421" t="s">
        <v>51</v>
      </c>
      <c r="E205" s="421" t="s">
        <v>118</v>
      </c>
      <c r="F205" s="421" t="s">
        <v>17</v>
      </c>
      <c r="G205" s="421" t="s">
        <v>281</v>
      </c>
      <c r="H205" s="423">
        <v>240</v>
      </c>
      <c r="I205" s="421">
        <v>350.4</v>
      </c>
      <c r="J205" s="421">
        <v>364.5</v>
      </c>
    </row>
    <row r="206" spans="2:10" ht="13.5">
      <c r="B206" s="388" t="s">
        <v>19</v>
      </c>
      <c r="C206" s="389" t="s">
        <v>53</v>
      </c>
      <c r="D206" s="389"/>
      <c r="E206" s="389"/>
      <c r="F206" s="427"/>
      <c r="G206" s="389"/>
      <c r="H206" s="428"/>
      <c r="I206" s="429">
        <f>I207+I216</f>
        <v>110</v>
      </c>
      <c r="J206" s="429">
        <f>J207+J216</f>
        <v>110</v>
      </c>
    </row>
    <row r="207" spans="2:10" ht="21">
      <c r="B207" s="430" t="s">
        <v>114</v>
      </c>
      <c r="C207" s="391" t="s">
        <v>53</v>
      </c>
      <c r="D207" s="391" t="s">
        <v>51</v>
      </c>
      <c r="E207" s="391"/>
      <c r="F207" s="391"/>
      <c r="G207" s="391"/>
      <c r="H207" s="431"/>
      <c r="I207" s="392">
        <f>I208+I212</f>
        <v>60</v>
      </c>
      <c r="J207" s="392">
        <f>J208+J212</f>
        <v>60</v>
      </c>
    </row>
    <row r="208" spans="2:10" ht="12.75">
      <c r="B208" s="357" t="s">
        <v>23</v>
      </c>
      <c r="C208" s="108" t="s">
        <v>53</v>
      </c>
      <c r="D208" s="108" t="s">
        <v>51</v>
      </c>
      <c r="E208" s="108" t="s">
        <v>252</v>
      </c>
      <c r="F208" s="108" t="s">
        <v>322</v>
      </c>
      <c r="G208" s="108" t="s">
        <v>259</v>
      </c>
      <c r="H208" s="205"/>
      <c r="I208" s="114">
        <f aca="true" t="shared" si="13" ref="I208:J210">I209</f>
        <v>20</v>
      </c>
      <c r="J208" s="114">
        <f t="shared" si="13"/>
        <v>20</v>
      </c>
    </row>
    <row r="209" spans="2:10" ht="12.75">
      <c r="B209" s="360" t="s">
        <v>254</v>
      </c>
      <c r="C209" s="130" t="s">
        <v>53</v>
      </c>
      <c r="D209" s="130" t="s">
        <v>51</v>
      </c>
      <c r="E209" s="130" t="s">
        <v>252</v>
      </c>
      <c r="F209" s="130" t="s">
        <v>255</v>
      </c>
      <c r="G209" s="130" t="s">
        <v>259</v>
      </c>
      <c r="H209" s="206"/>
      <c r="I209" s="131">
        <f t="shared" si="13"/>
        <v>20</v>
      </c>
      <c r="J209" s="131">
        <f t="shared" si="13"/>
        <v>20</v>
      </c>
    </row>
    <row r="210" spans="2:10" ht="21.75">
      <c r="B210" s="432" t="s">
        <v>22</v>
      </c>
      <c r="C210" s="152" t="s">
        <v>53</v>
      </c>
      <c r="D210" s="152" t="s">
        <v>51</v>
      </c>
      <c r="E210" s="152" t="s">
        <v>252</v>
      </c>
      <c r="F210" s="152" t="s">
        <v>255</v>
      </c>
      <c r="G210" s="152" t="s">
        <v>20</v>
      </c>
      <c r="H210" s="207"/>
      <c r="I210" s="153">
        <f t="shared" si="13"/>
        <v>20</v>
      </c>
      <c r="J210" s="153">
        <f t="shared" si="13"/>
        <v>20</v>
      </c>
    </row>
    <row r="211" spans="2:10" ht="12.75">
      <c r="B211" s="352" t="s">
        <v>369</v>
      </c>
      <c r="C211" s="111" t="s">
        <v>53</v>
      </c>
      <c r="D211" s="111" t="s">
        <v>51</v>
      </c>
      <c r="E211" s="111" t="s">
        <v>252</v>
      </c>
      <c r="F211" s="111" t="s">
        <v>255</v>
      </c>
      <c r="G211" s="111" t="s">
        <v>20</v>
      </c>
      <c r="H211" s="208" t="s">
        <v>368</v>
      </c>
      <c r="I211" s="112">
        <v>20</v>
      </c>
      <c r="J211" s="112">
        <v>20</v>
      </c>
    </row>
    <row r="212" spans="2:10" ht="32.25">
      <c r="B212" s="357" t="s">
        <v>433</v>
      </c>
      <c r="C212" s="108" t="s">
        <v>53</v>
      </c>
      <c r="D212" s="108" t="s">
        <v>51</v>
      </c>
      <c r="E212" s="108" t="s">
        <v>106</v>
      </c>
      <c r="F212" s="108" t="s">
        <v>322</v>
      </c>
      <c r="G212" s="108" t="s">
        <v>259</v>
      </c>
      <c r="H212" s="205"/>
      <c r="I212" s="114">
        <f aca="true" t="shared" si="14" ref="I212:J214">I213</f>
        <v>40</v>
      </c>
      <c r="J212" s="114">
        <f t="shared" si="14"/>
        <v>40</v>
      </c>
    </row>
    <row r="213" spans="2:10" ht="42.75">
      <c r="B213" s="360" t="s">
        <v>435</v>
      </c>
      <c r="C213" s="130" t="s">
        <v>53</v>
      </c>
      <c r="D213" s="130" t="s">
        <v>51</v>
      </c>
      <c r="E213" s="130" t="s">
        <v>106</v>
      </c>
      <c r="F213" s="130" t="s">
        <v>243</v>
      </c>
      <c r="G213" s="130" t="s">
        <v>259</v>
      </c>
      <c r="H213" s="206"/>
      <c r="I213" s="131">
        <f t="shared" si="14"/>
        <v>40</v>
      </c>
      <c r="J213" s="131">
        <f t="shared" si="14"/>
        <v>40</v>
      </c>
    </row>
    <row r="214" spans="2:10" ht="12.75">
      <c r="B214" s="432" t="s">
        <v>434</v>
      </c>
      <c r="C214" s="152" t="s">
        <v>53</v>
      </c>
      <c r="D214" s="152" t="s">
        <v>51</v>
      </c>
      <c r="E214" s="152" t="s">
        <v>106</v>
      </c>
      <c r="F214" s="152" t="s">
        <v>243</v>
      </c>
      <c r="G214" s="152" t="s">
        <v>20</v>
      </c>
      <c r="H214" s="207"/>
      <c r="I214" s="153">
        <f t="shared" si="14"/>
        <v>40</v>
      </c>
      <c r="J214" s="153">
        <f t="shared" si="14"/>
        <v>40</v>
      </c>
    </row>
    <row r="215" spans="2:10" ht="12.75">
      <c r="B215" s="352" t="s">
        <v>369</v>
      </c>
      <c r="C215" s="111" t="s">
        <v>53</v>
      </c>
      <c r="D215" s="111" t="s">
        <v>51</v>
      </c>
      <c r="E215" s="111" t="s">
        <v>106</v>
      </c>
      <c r="F215" s="111" t="s">
        <v>243</v>
      </c>
      <c r="G215" s="111" t="s">
        <v>20</v>
      </c>
      <c r="H215" s="208" t="s">
        <v>368</v>
      </c>
      <c r="I215" s="112">
        <v>40</v>
      </c>
      <c r="J215" s="112">
        <v>40</v>
      </c>
    </row>
    <row r="216" spans="2:10" ht="12.75">
      <c r="B216" s="430" t="s">
        <v>124</v>
      </c>
      <c r="C216" s="391" t="s">
        <v>53</v>
      </c>
      <c r="D216" s="391" t="s">
        <v>53</v>
      </c>
      <c r="E216" s="347"/>
      <c r="F216" s="347"/>
      <c r="G216" s="347"/>
      <c r="H216" s="431"/>
      <c r="I216" s="392">
        <f aca="true" t="shared" si="15" ref="I216:J219">I217</f>
        <v>50</v>
      </c>
      <c r="J216" s="392">
        <f t="shared" si="15"/>
        <v>50</v>
      </c>
    </row>
    <row r="217" spans="2:10" ht="32.25">
      <c r="B217" s="357" t="s">
        <v>24</v>
      </c>
      <c r="C217" s="358" t="s">
        <v>53</v>
      </c>
      <c r="D217" s="358" t="s">
        <v>53</v>
      </c>
      <c r="E217" s="358" t="s">
        <v>54</v>
      </c>
      <c r="F217" s="358">
        <v>0</v>
      </c>
      <c r="G217" s="358">
        <v>0</v>
      </c>
      <c r="H217" s="433"/>
      <c r="I217" s="358">
        <f t="shared" si="15"/>
        <v>50</v>
      </c>
      <c r="J217" s="358">
        <f t="shared" si="15"/>
        <v>50</v>
      </c>
    </row>
    <row r="218" spans="2:10" ht="53.25">
      <c r="B218" s="360" t="s">
        <v>25</v>
      </c>
      <c r="C218" s="361" t="s">
        <v>53</v>
      </c>
      <c r="D218" s="361" t="s">
        <v>53</v>
      </c>
      <c r="E218" s="361" t="s">
        <v>54</v>
      </c>
      <c r="F218" s="361" t="s">
        <v>255</v>
      </c>
      <c r="G218" s="361">
        <v>0</v>
      </c>
      <c r="H218" s="425"/>
      <c r="I218" s="361">
        <f t="shared" si="15"/>
        <v>50</v>
      </c>
      <c r="J218" s="361">
        <f t="shared" si="15"/>
        <v>50</v>
      </c>
    </row>
    <row r="219" spans="2:10" ht="65.25" customHeight="1">
      <c r="B219" s="365" t="s">
        <v>26</v>
      </c>
      <c r="C219" s="364" t="s">
        <v>53</v>
      </c>
      <c r="D219" s="364" t="s">
        <v>53</v>
      </c>
      <c r="E219" s="364" t="s">
        <v>54</v>
      </c>
      <c r="F219" s="364" t="s">
        <v>255</v>
      </c>
      <c r="G219" s="364" t="s">
        <v>21</v>
      </c>
      <c r="H219" s="426"/>
      <c r="I219" s="364">
        <f t="shared" si="15"/>
        <v>50</v>
      </c>
      <c r="J219" s="364">
        <f t="shared" si="15"/>
        <v>50</v>
      </c>
    </row>
    <row r="220" spans="2:10" ht="12.75">
      <c r="B220" s="214" t="s">
        <v>295</v>
      </c>
      <c r="C220" s="434" t="s">
        <v>53</v>
      </c>
      <c r="D220" s="434" t="s">
        <v>53</v>
      </c>
      <c r="E220" s="434" t="s">
        <v>54</v>
      </c>
      <c r="F220" s="434" t="s">
        <v>255</v>
      </c>
      <c r="G220" s="434" t="s">
        <v>21</v>
      </c>
      <c r="H220" s="435">
        <v>360</v>
      </c>
      <c r="I220" s="434">
        <v>50</v>
      </c>
      <c r="J220" s="434">
        <v>50</v>
      </c>
    </row>
    <row r="221" spans="2:10" ht="13.5">
      <c r="B221" s="388" t="s">
        <v>29</v>
      </c>
      <c r="C221" s="436" t="s">
        <v>54</v>
      </c>
      <c r="D221" s="436"/>
      <c r="E221" s="437"/>
      <c r="F221" s="437"/>
      <c r="G221" s="437"/>
      <c r="H221" s="438"/>
      <c r="I221" s="439">
        <f>I222+I244</f>
        <v>5731.700000000001</v>
      </c>
      <c r="J221" s="439">
        <f>J222+J244</f>
        <v>7066.3</v>
      </c>
    </row>
    <row r="222" spans="2:10" ht="12.75">
      <c r="B222" s="430" t="s">
        <v>55</v>
      </c>
      <c r="C222" s="440" t="s">
        <v>54</v>
      </c>
      <c r="D222" s="440" t="s">
        <v>46</v>
      </c>
      <c r="E222" s="440"/>
      <c r="F222" s="440"/>
      <c r="G222" s="440"/>
      <c r="H222" s="441"/>
      <c r="I222" s="442">
        <f>I223+I232</f>
        <v>5411.700000000001</v>
      </c>
      <c r="J222" s="442">
        <f>J223+J232</f>
        <v>6746.3</v>
      </c>
    </row>
    <row r="223" spans="2:10" ht="12.75">
      <c r="B223" s="443" t="s">
        <v>30</v>
      </c>
      <c r="C223" s="444" t="s">
        <v>54</v>
      </c>
      <c r="D223" s="444" t="s">
        <v>46</v>
      </c>
      <c r="E223" s="445" t="s">
        <v>53</v>
      </c>
      <c r="F223" s="445" t="s">
        <v>322</v>
      </c>
      <c r="G223" s="445" t="s">
        <v>259</v>
      </c>
      <c r="H223" s="446"/>
      <c r="I223" s="447">
        <f>I224</f>
        <v>4562.900000000001</v>
      </c>
      <c r="J223" s="447">
        <f>J224</f>
        <v>5598</v>
      </c>
    </row>
    <row r="224" spans="2:10" ht="21.75">
      <c r="B224" s="448" t="s">
        <v>31</v>
      </c>
      <c r="C224" s="393" t="s">
        <v>54</v>
      </c>
      <c r="D224" s="393" t="s">
        <v>46</v>
      </c>
      <c r="E224" s="108" t="s">
        <v>53</v>
      </c>
      <c r="F224" s="108" t="s">
        <v>322</v>
      </c>
      <c r="G224" s="108" t="s">
        <v>259</v>
      </c>
      <c r="H224" s="205"/>
      <c r="I224" s="114">
        <f>I225</f>
        <v>4562.900000000001</v>
      </c>
      <c r="J224" s="114">
        <f>J225</f>
        <v>5598</v>
      </c>
    </row>
    <row r="225" spans="2:10" ht="53.25">
      <c r="B225" s="360" t="s">
        <v>436</v>
      </c>
      <c r="C225" s="407" t="s">
        <v>54</v>
      </c>
      <c r="D225" s="407" t="s">
        <v>46</v>
      </c>
      <c r="E225" s="130" t="s">
        <v>53</v>
      </c>
      <c r="F225" s="130" t="s">
        <v>255</v>
      </c>
      <c r="G225" s="130" t="s">
        <v>259</v>
      </c>
      <c r="H225" s="206"/>
      <c r="I225" s="131">
        <f>I226+I230</f>
        <v>4562.900000000001</v>
      </c>
      <c r="J225" s="131">
        <f>J226+J230</f>
        <v>5598</v>
      </c>
    </row>
    <row r="226" spans="2:10" ht="21.75">
      <c r="B226" s="432" t="s">
        <v>280</v>
      </c>
      <c r="C226" s="138" t="s">
        <v>54</v>
      </c>
      <c r="D226" s="138" t="s">
        <v>46</v>
      </c>
      <c r="E226" s="152" t="s">
        <v>53</v>
      </c>
      <c r="F226" s="152" t="s">
        <v>255</v>
      </c>
      <c r="G226" s="152" t="s">
        <v>281</v>
      </c>
      <c r="H226" s="207"/>
      <c r="I226" s="153">
        <f>I227+I228+I229</f>
        <v>4562.900000000001</v>
      </c>
      <c r="J226" s="153">
        <f>J227+J228+J229</f>
        <v>5598</v>
      </c>
    </row>
    <row r="227" spans="2:10" ht="33.75">
      <c r="B227" s="350" t="s">
        <v>250</v>
      </c>
      <c r="C227" s="111" t="s">
        <v>54</v>
      </c>
      <c r="D227" s="111" t="s">
        <v>46</v>
      </c>
      <c r="E227" s="111" t="s">
        <v>53</v>
      </c>
      <c r="F227" s="111" t="s">
        <v>255</v>
      </c>
      <c r="G227" s="111" t="s">
        <v>281</v>
      </c>
      <c r="H227" s="416">
        <v>110</v>
      </c>
      <c r="I227" s="355">
        <v>3289.5</v>
      </c>
      <c r="J227" s="355">
        <v>4487.2</v>
      </c>
    </row>
    <row r="228" spans="2:10" ht="12.75">
      <c r="B228" s="352" t="s">
        <v>369</v>
      </c>
      <c r="C228" s="111" t="s">
        <v>54</v>
      </c>
      <c r="D228" s="111" t="s">
        <v>46</v>
      </c>
      <c r="E228" s="111" t="s">
        <v>53</v>
      </c>
      <c r="F228" s="111" t="s">
        <v>255</v>
      </c>
      <c r="G228" s="111" t="s">
        <v>281</v>
      </c>
      <c r="H228" s="416">
        <v>240</v>
      </c>
      <c r="I228" s="355">
        <v>1192.6</v>
      </c>
      <c r="J228" s="355">
        <v>1030</v>
      </c>
    </row>
    <row r="229" spans="2:10" ht="12.75">
      <c r="B229" s="366" t="s">
        <v>370</v>
      </c>
      <c r="C229" s="111" t="s">
        <v>54</v>
      </c>
      <c r="D229" s="111" t="s">
        <v>46</v>
      </c>
      <c r="E229" s="111" t="s">
        <v>53</v>
      </c>
      <c r="F229" s="111" t="s">
        <v>255</v>
      </c>
      <c r="G229" s="111" t="s">
        <v>281</v>
      </c>
      <c r="H229" s="416">
        <v>850</v>
      </c>
      <c r="I229" s="355">
        <v>80.8</v>
      </c>
      <c r="J229" s="355">
        <v>80.8</v>
      </c>
    </row>
    <row r="230" spans="2:10" ht="67.5" customHeight="1" hidden="1">
      <c r="B230" s="449" t="s">
        <v>303</v>
      </c>
      <c r="C230" s="138" t="s">
        <v>54</v>
      </c>
      <c r="D230" s="138" t="s">
        <v>46</v>
      </c>
      <c r="E230" s="152" t="s">
        <v>53</v>
      </c>
      <c r="F230" s="152" t="s">
        <v>255</v>
      </c>
      <c r="G230" s="152" t="s">
        <v>437</v>
      </c>
      <c r="H230" s="207"/>
      <c r="I230" s="153">
        <f>I231</f>
        <v>0</v>
      </c>
      <c r="J230" s="153">
        <f>J231</f>
        <v>0</v>
      </c>
    </row>
    <row r="231" spans="2:10" ht="12.75" hidden="1">
      <c r="B231" s="352" t="s">
        <v>369</v>
      </c>
      <c r="C231" s="111" t="s">
        <v>54</v>
      </c>
      <c r="D231" s="111" t="s">
        <v>46</v>
      </c>
      <c r="E231" s="111" t="s">
        <v>53</v>
      </c>
      <c r="F231" s="111" t="s">
        <v>255</v>
      </c>
      <c r="G231" s="111" t="s">
        <v>437</v>
      </c>
      <c r="H231" s="416">
        <v>240</v>
      </c>
      <c r="I231" s="355"/>
      <c r="J231" s="355"/>
    </row>
    <row r="232" spans="2:10" ht="12.75">
      <c r="B232" s="450" t="s">
        <v>32</v>
      </c>
      <c r="C232" s="451" t="s">
        <v>54</v>
      </c>
      <c r="D232" s="451" t="s">
        <v>46</v>
      </c>
      <c r="E232" s="451"/>
      <c r="F232" s="451"/>
      <c r="G232" s="451"/>
      <c r="H232" s="452"/>
      <c r="I232" s="447">
        <f>I233+I238</f>
        <v>848.8000000000001</v>
      </c>
      <c r="J232" s="447">
        <f>J233+J238</f>
        <v>1148.3</v>
      </c>
    </row>
    <row r="233" spans="2:10" ht="21.75">
      <c r="B233" s="448" t="s">
        <v>31</v>
      </c>
      <c r="C233" s="108" t="s">
        <v>54</v>
      </c>
      <c r="D233" s="108" t="s">
        <v>46</v>
      </c>
      <c r="E233" s="108" t="s">
        <v>53</v>
      </c>
      <c r="F233" s="108" t="s">
        <v>322</v>
      </c>
      <c r="G233" s="108" t="s">
        <v>259</v>
      </c>
      <c r="H233" s="205"/>
      <c r="I233" s="114">
        <f>I234</f>
        <v>685.1</v>
      </c>
      <c r="J233" s="114">
        <f>J234</f>
        <v>984.6</v>
      </c>
    </row>
    <row r="234" spans="2:10" ht="42.75">
      <c r="B234" s="453" t="s">
        <v>439</v>
      </c>
      <c r="C234" s="130" t="s">
        <v>54</v>
      </c>
      <c r="D234" s="130" t="s">
        <v>46</v>
      </c>
      <c r="E234" s="130" t="s">
        <v>53</v>
      </c>
      <c r="F234" s="130" t="s">
        <v>243</v>
      </c>
      <c r="G234" s="130" t="s">
        <v>259</v>
      </c>
      <c r="H234" s="206"/>
      <c r="I234" s="131">
        <f>I235</f>
        <v>685.1</v>
      </c>
      <c r="J234" s="131">
        <f>J235</f>
        <v>984.6</v>
      </c>
    </row>
    <row r="235" spans="2:10" ht="21.75">
      <c r="B235" s="432" t="s">
        <v>280</v>
      </c>
      <c r="C235" s="152" t="s">
        <v>54</v>
      </c>
      <c r="D235" s="152" t="s">
        <v>46</v>
      </c>
      <c r="E235" s="152" t="s">
        <v>53</v>
      </c>
      <c r="F235" s="152" t="s">
        <v>243</v>
      </c>
      <c r="G235" s="152" t="s">
        <v>281</v>
      </c>
      <c r="H235" s="370"/>
      <c r="I235" s="153">
        <f>I236+I237</f>
        <v>685.1</v>
      </c>
      <c r="J235" s="153">
        <f>J236+J237</f>
        <v>984.6</v>
      </c>
    </row>
    <row r="236" spans="2:10" ht="33.75">
      <c r="B236" s="350" t="s">
        <v>250</v>
      </c>
      <c r="C236" s="111" t="s">
        <v>54</v>
      </c>
      <c r="D236" s="111" t="s">
        <v>46</v>
      </c>
      <c r="E236" s="111" t="s">
        <v>53</v>
      </c>
      <c r="F236" s="111" t="s">
        <v>243</v>
      </c>
      <c r="G236" s="111" t="s">
        <v>281</v>
      </c>
      <c r="H236" s="416">
        <v>110</v>
      </c>
      <c r="I236" s="355">
        <v>609.2</v>
      </c>
      <c r="J236" s="355">
        <v>908.7</v>
      </c>
    </row>
    <row r="237" spans="2:10" ht="12.75">
      <c r="B237" s="352" t="s">
        <v>369</v>
      </c>
      <c r="C237" s="111" t="s">
        <v>54</v>
      </c>
      <c r="D237" s="111" t="s">
        <v>46</v>
      </c>
      <c r="E237" s="111" t="s">
        <v>53</v>
      </c>
      <c r="F237" s="111" t="s">
        <v>243</v>
      </c>
      <c r="G237" s="111" t="s">
        <v>281</v>
      </c>
      <c r="H237" s="416">
        <v>240</v>
      </c>
      <c r="I237" s="355">
        <v>75.9</v>
      </c>
      <c r="J237" s="355">
        <v>75.9</v>
      </c>
    </row>
    <row r="238" spans="2:10" ht="12.75">
      <c r="B238" s="149" t="s">
        <v>321</v>
      </c>
      <c r="C238" s="108" t="s">
        <v>54</v>
      </c>
      <c r="D238" s="108" t="s">
        <v>46</v>
      </c>
      <c r="E238" s="108" t="s">
        <v>206</v>
      </c>
      <c r="F238" s="108" t="s">
        <v>322</v>
      </c>
      <c r="G238" s="108" t="s">
        <v>259</v>
      </c>
      <c r="H238" s="205"/>
      <c r="I238" s="114">
        <f>I239</f>
        <v>163.70000000000002</v>
      </c>
      <c r="J238" s="114">
        <f>J239</f>
        <v>163.70000000000002</v>
      </c>
    </row>
    <row r="239" spans="2:10" ht="12.75">
      <c r="B239" s="154" t="s">
        <v>323</v>
      </c>
      <c r="C239" s="130" t="s">
        <v>54</v>
      </c>
      <c r="D239" s="130" t="s">
        <v>46</v>
      </c>
      <c r="E239" s="130" t="s">
        <v>206</v>
      </c>
      <c r="F239" s="130" t="s">
        <v>324</v>
      </c>
      <c r="G239" s="130" t="s">
        <v>259</v>
      </c>
      <c r="H239" s="206"/>
      <c r="I239" s="131">
        <f>I240+I242</f>
        <v>163.70000000000002</v>
      </c>
      <c r="J239" s="131">
        <f>J240+J242</f>
        <v>163.70000000000002</v>
      </c>
    </row>
    <row r="240" spans="2:10" ht="36" customHeight="1">
      <c r="B240" s="151" t="s">
        <v>33</v>
      </c>
      <c r="C240" s="152" t="s">
        <v>54</v>
      </c>
      <c r="D240" s="152" t="s">
        <v>46</v>
      </c>
      <c r="E240" s="152" t="s">
        <v>206</v>
      </c>
      <c r="F240" s="152" t="s">
        <v>324</v>
      </c>
      <c r="G240" s="152" t="s">
        <v>34</v>
      </c>
      <c r="H240" s="207"/>
      <c r="I240" s="153">
        <f>I241</f>
        <v>144.4</v>
      </c>
      <c r="J240" s="153">
        <f>J241</f>
        <v>144.4</v>
      </c>
    </row>
    <row r="241" spans="2:10" ht="14.25" customHeight="1">
      <c r="B241" s="150" t="s">
        <v>387</v>
      </c>
      <c r="C241" s="111" t="s">
        <v>54</v>
      </c>
      <c r="D241" s="111" t="s">
        <v>46</v>
      </c>
      <c r="E241" s="111" t="s">
        <v>206</v>
      </c>
      <c r="F241" s="111" t="s">
        <v>324</v>
      </c>
      <c r="G241" s="111" t="s">
        <v>34</v>
      </c>
      <c r="H241" s="208" t="s">
        <v>386</v>
      </c>
      <c r="I241" s="112">
        <v>144.4</v>
      </c>
      <c r="J241" s="112">
        <v>144.4</v>
      </c>
    </row>
    <row r="242" spans="2:10" ht="12.75">
      <c r="B242" s="151" t="s">
        <v>35</v>
      </c>
      <c r="C242" s="152" t="s">
        <v>54</v>
      </c>
      <c r="D242" s="152" t="s">
        <v>46</v>
      </c>
      <c r="E242" s="152" t="s">
        <v>206</v>
      </c>
      <c r="F242" s="152" t="s">
        <v>324</v>
      </c>
      <c r="G242" s="152" t="s">
        <v>36</v>
      </c>
      <c r="H242" s="207"/>
      <c r="I242" s="153">
        <f>I243</f>
        <v>19.3</v>
      </c>
      <c r="J242" s="153">
        <f>J243</f>
        <v>19.3</v>
      </c>
    </row>
    <row r="243" spans="2:10" ht="33.75">
      <c r="B243" s="109" t="s">
        <v>37</v>
      </c>
      <c r="C243" s="111" t="s">
        <v>54</v>
      </c>
      <c r="D243" s="111" t="s">
        <v>46</v>
      </c>
      <c r="E243" s="111" t="s">
        <v>206</v>
      </c>
      <c r="F243" s="111" t="s">
        <v>324</v>
      </c>
      <c r="G243" s="111" t="s">
        <v>36</v>
      </c>
      <c r="H243" s="208" t="s">
        <v>431</v>
      </c>
      <c r="I243" s="112">
        <v>19.3</v>
      </c>
      <c r="J243" s="112">
        <v>19.3</v>
      </c>
    </row>
    <row r="244" spans="2:10" ht="12.75">
      <c r="B244" s="454" t="s">
        <v>38</v>
      </c>
      <c r="C244" s="347" t="s">
        <v>54</v>
      </c>
      <c r="D244" s="347" t="s">
        <v>50</v>
      </c>
      <c r="E244" s="347"/>
      <c r="F244" s="347"/>
      <c r="G244" s="347"/>
      <c r="H244" s="455"/>
      <c r="I244" s="113">
        <f aca="true" t="shared" si="16" ref="I244:J247">I245</f>
        <v>320</v>
      </c>
      <c r="J244" s="113">
        <f t="shared" si="16"/>
        <v>320</v>
      </c>
    </row>
    <row r="245" spans="2:10" ht="21.75">
      <c r="B245" s="448" t="s">
        <v>31</v>
      </c>
      <c r="C245" s="108" t="s">
        <v>54</v>
      </c>
      <c r="D245" s="108" t="s">
        <v>50</v>
      </c>
      <c r="E245" s="108" t="s">
        <v>53</v>
      </c>
      <c r="F245" s="108" t="s">
        <v>322</v>
      </c>
      <c r="G245" s="108" t="s">
        <v>259</v>
      </c>
      <c r="H245" s="205"/>
      <c r="I245" s="114">
        <f t="shared" si="16"/>
        <v>320</v>
      </c>
      <c r="J245" s="114">
        <f t="shared" si="16"/>
        <v>320</v>
      </c>
    </row>
    <row r="246" spans="2:10" ht="42">
      <c r="B246" s="418" t="s">
        <v>440</v>
      </c>
      <c r="C246" s="130" t="s">
        <v>54</v>
      </c>
      <c r="D246" s="130" t="s">
        <v>50</v>
      </c>
      <c r="E246" s="130" t="s">
        <v>53</v>
      </c>
      <c r="F246" s="130" t="s">
        <v>265</v>
      </c>
      <c r="G246" s="130" t="s">
        <v>259</v>
      </c>
      <c r="H246" s="206"/>
      <c r="I246" s="131">
        <f t="shared" si="16"/>
        <v>320</v>
      </c>
      <c r="J246" s="131">
        <f t="shared" si="16"/>
        <v>320</v>
      </c>
    </row>
    <row r="247" spans="2:10" ht="12.75">
      <c r="B247" s="432" t="s">
        <v>39</v>
      </c>
      <c r="C247" s="152" t="s">
        <v>54</v>
      </c>
      <c r="D247" s="152" t="s">
        <v>50</v>
      </c>
      <c r="E247" s="152" t="s">
        <v>53</v>
      </c>
      <c r="F247" s="152" t="s">
        <v>265</v>
      </c>
      <c r="G247" s="152" t="s">
        <v>40</v>
      </c>
      <c r="H247" s="207"/>
      <c r="I247" s="153">
        <f t="shared" si="16"/>
        <v>320</v>
      </c>
      <c r="J247" s="153">
        <f t="shared" si="16"/>
        <v>320</v>
      </c>
    </row>
    <row r="248" spans="2:10" ht="12.75">
      <c r="B248" s="352" t="s">
        <v>369</v>
      </c>
      <c r="C248" s="111" t="s">
        <v>54</v>
      </c>
      <c r="D248" s="111" t="s">
        <v>50</v>
      </c>
      <c r="E248" s="111" t="s">
        <v>53</v>
      </c>
      <c r="F248" s="111" t="s">
        <v>265</v>
      </c>
      <c r="G248" s="111" t="s">
        <v>40</v>
      </c>
      <c r="H248" s="416">
        <v>240</v>
      </c>
      <c r="I248" s="355">
        <v>320</v>
      </c>
      <c r="J248" s="355">
        <v>320</v>
      </c>
    </row>
    <row r="249" spans="2:10" ht="14.25">
      <c r="B249" s="456" t="s">
        <v>311</v>
      </c>
      <c r="C249" s="436" t="s">
        <v>125</v>
      </c>
      <c r="D249" s="437"/>
      <c r="E249" s="345"/>
      <c r="F249" s="345"/>
      <c r="G249" s="345"/>
      <c r="H249" s="457"/>
      <c r="I249" s="119">
        <f aca="true" t="shared" si="17" ref="I249:J253">I250</f>
        <v>2156.2</v>
      </c>
      <c r="J249" s="119">
        <f t="shared" si="17"/>
        <v>2766.8</v>
      </c>
    </row>
    <row r="250" spans="2:10" ht="12.75">
      <c r="B250" s="356" t="s">
        <v>312</v>
      </c>
      <c r="C250" s="440" t="s">
        <v>125</v>
      </c>
      <c r="D250" s="440" t="s">
        <v>46</v>
      </c>
      <c r="E250" s="347"/>
      <c r="F250" s="347"/>
      <c r="G250" s="347"/>
      <c r="H250" s="455"/>
      <c r="I250" s="113">
        <f t="shared" si="17"/>
        <v>2156.2</v>
      </c>
      <c r="J250" s="113">
        <f t="shared" si="17"/>
        <v>2766.8</v>
      </c>
    </row>
    <row r="251" spans="2:10" ht="32.25">
      <c r="B251" s="367" t="s">
        <v>24</v>
      </c>
      <c r="C251" s="108" t="s">
        <v>125</v>
      </c>
      <c r="D251" s="108" t="s">
        <v>46</v>
      </c>
      <c r="E251" s="108" t="s">
        <v>54</v>
      </c>
      <c r="F251" s="108" t="s">
        <v>322</v>
      </c>
      <c r="G251" s="108" t="s">
        <v>259</v>
      </c>
      <c r="H251" s="205"/>
      <c r="I251" s="114">
        <f t="shared" si="17"/>
        <v>2156.2</v>
      </c>
      <c r="J251" s="114">
        <f t="shared" si="17"/>
        <v>2766.8</v>
      </c>
    </row>
    <row r="252" spans="2:10" ht="53.25">
      <c r="B252" s="368" t="s">
        <v>441</v>
      </c>
      <c r="C252" s="130" t="s">
        <v>125</v>
      </c>
      <c r="D252" s="130" t="s">
        <v>46</v>
      </c>
      <c r="E252" s="130" t="s">
        <v>54</v>
      </c>
      <c r="F252" s="130" t="s">
        <v>243</v>
      </c>
      <c r="G252" s="130" t="s">
        <v>259</v>
      </c>
      <c r="H252" s="206"/>
      <c r="I252" s="131">
        <f t="shared" si="17"/>
        <v>2156.2</v>
      </c>
      <c r="J252" s="131">
        <f t="shared" si="17"/>
        <v>2766.8</v>
      </c>
    </row>
    <row r="253" spans="2:10" ht="12.75">
      <c r="B253" s="458" t="s">
        <v>313</v>
      </c>
      <c r="C253" s="459" t="s">
        <v>125</v>
      </c>
      <c r="D253" s="459" t="s">
        <v>46</v>
      </c>
      <c r="E253" s="459" t="s">
        <v>54</v>
      </c>
      <c r="F253" s="459" t="s">
        <v>243</v>
      </c>
      <c r="G253" s="459" t="s">
        <v>259</v>
      </c>
      <c r="H253" s="460"/>
      <c r="I253" s="461">
        <f t="shared" si="17"/>
        <v>2156.2</v>
      </c>
      <c r="J253" s="461">
        <f t="shared" si="17"/>
        <v>2766.8</v>
      </c>
    </row>
    <row r="254" spans="2:10" ht="21.75">
      <c r="B254" s="363" t="s">
        <v>280</v>
      </c>
      <c r="C254" s="152" t="s">
        <v>125</v>
      </c>
      <c r="D254" s="152" t="s">
        <v>46</v>
      </c>
      <c r="E254" s="152" t="s">
        <v>54</v>
      </c>
      <c r="F254" s="152" t="s">
        <v>243</v>
      </c>
      <c r="G254" s="152" t="s">
        <v>281</v>
      </c>
      <c r="H254" s="207"/>
      <c r="I254" s="153">
        <f>I255+I256+I257</f>
        <v>2156.2</v>
      </c>
      <c r="J254" s="153">
        <f>J255+J256+J257</f>
        <v>2766.8</v>
      </c>
    </row>
    <row r="255" spans="2:10" ht="33.75">
      <c r="B255" s="350" t="s">
        <v>250</v>
      </c>
      <c r="C255" s="111" t="s">
        <v>125</v>
      </c>
      <c r="D255" s="111" t="s">
        <v>46</v>
      </c>
      <c r="E255" s="111" t="s">
        <v>54</v>
      </c>
      <c r="F255" s="111" t="s">
        <v>243</v>
      </c>
      <c r="G255" s="111" t="s">
        <v>281</v>
      </c>
      <c r="H255" s="416">
        <v>110</v>
      </c>
      <c r="I255" s="355">
        <v>1644.8</v>
      </c>
      <c r="J255" s="355">
        <v>2243.6</v>
      </c>
    </row>
    <row r="256" spans="2:10" ht="12.75">
      <c r="B256" s="352" t="s">
        <v>369</v>
      </c>
      <c r="C256" s="111" t="s">
        <v>125</v>
      </c>
      <c r="D256" s="111" t="s">
        <v>46</v>
      </c>
      <c r="E256" s="111" t="s">
        <v>54</v>
      </c>
      <c r="F256" s="111" t="s">
        <v>243</v>
      </c>
      <c r="G256" s="111" t="s">
        <v>281</v>
      </c>
      <c r="H256" s="416">
        <v>240</v>
      </c>
      <c r="I256" s="355">
        <v>508.9</v>
      </c>
      <c r="J256" s="355">
        <v>520.7</v>
      </c>
    </row>
    <row r="257" spans="2:10" ht="12.75">
      <c r="B257" s="366" t="s">
        <v>370</v>
      </c>
      <c r="C257" s="111" t="s">
        <v>125</v>
      </c>
      <c r="D257" s="111" t="s">
        <v>46</v>
      </c>
      <c r="E257" s="111" t="s">
        <v>54</v>
      </c>
      <c r="F257" s="111" t="s">
        <v>243</v>
      </c>
      <c r="G257" s="111" t="s">
        <v>281</v>
      </c>
      <c r="H257" s="416">
        <v>850</v>
      </c>
      <c r="I257" s="355">
        <v>2.5</v>
      </c>
      <c r="J257" s="355">
        <v>2.5</v>
      </c>
    </row>
    <row r="258" spans="2:10" ht="12.75">
      <c r="B258" s="470" t="s">
        <v>101</v>
      </c>
      <c r="C258" s="471">
        <v>99</v>
      </c>
      <c r="D258" s="471">
        <v>99</v>
      </c>
      <c r="E258" s="472" t="s">
        <v>318</v>
      </c>
      <c r="F258" s="473" t="s">
        <v>318</v>
      </c>
      <c r="G258" s="474" t="s">
        <v>318</v>
      </c>
      <c r="H258" s="475"/>
      <c r="I258" s="476">
        <f aca="true" t="shared" si="18" ref="I258:J261">I259</f>
        <v>668.6</v>
      </c>
      <c r="J258" s="476">
        <f t="shared" si="18"/>
        <v>1391.7</v>
      </c>
    </row>
    <row r="259" spans="2:10" ht="12.75">
      <c r="B259" s="477" t="s">
        <v>321</v>
      </c>
      <c r="C259" s="478">
        <v>99</v>
      </c>
      <c r="D259" s="478">
        <v>99</v>
      </c>
      <c r="E259" s="479" t="s">
        <v>206</v>
      </c>
      <c r="F259" s="480" t="s">
        <v>322</v>
      </c>
      <c r="G259" s="481" t="s">
        <v>259</v>
      </c>
      <c r="H259" s="482"/>
      <c r="I259" s="483">
        <f t="shared" si="18"/>
        <v>668.6</v>
      </c>
      <c r="J259" s="483">
        <f t="shared" si="18"/>
        <v>1391.7</v>
      </c>
    </row>
    <row r="260" spans="2:10" ht="12.75">
      <c r="B260" s="477" t="s">
        <v>323</v>
      </c>
      <c r="C260" s="478">
        <v>99</v>
      </c>
      <c r="D260" s="478">
        <v>99</v>
      </c>
      <c r="E260" s="479" t="s">
        <v>206</v>
      </c>
      <c r="F260" s="480" t="s">
        <v>324</v>
      </c>
      <c r="G260" s="481" t="s">
        <v>259</v>
      </c>
      <c r="H260" s="482"/>
      <c r="I260" s="483">
        <f t="shared" si="18"/>
        <v>668.6</v>
      </c>
      <c r="J260" s="483">
        <f t="shared" si="18"/>
        <v>1391.7</v>
      </c>
    </row>
    <row r="261" spans="2:10" ht="24">
      <c r="B261" s="477" t="s">
        <v>316</v>
      </c>
      <c r="C261" s="478">
        <v>99</v>
      </c>
      <c r="D261" s="478">
        <v>99</v>
      </c>
      <c r="E261" s="479" t="s">
        <v>206</v>
      </c>
      <c r="F261" s="480" t="s">
        <v>324</v>
      </c>
      <c r="G261" s="481" t="s">
        <v>317</v>
      </c>
      <c r="H261" s="482"/>
      <c r="I261" s="483">
        <f t="shared" si="18"/>
        <v>668.6</v>
      </c>
      <c r="J261" s="483">
        <f t="shared" si="18"/>
        <v>1391.7</v>
      </c>
    </row>
    <row r="262" spans="2:10" ht="12.75">
      <c r="B262" s="477" t="s">
        <v>304</v>
      </c>
      <c r="C262" s="478">
        <v>99</v>
      </c>
      <c r="D262" s="478">
        <v>99</v>
      </c>
      <c r="E262" s="479" t="s">
        <v>206</v>
      </c>
      <c r="F262" s="480" t="s">
        <v>324</v>
      </c>
      <c r="G262" s="481" t="s">
        <v>317</v>
      </c>
      <c r="H262" s="484">
        <v>900</v>
      </c>
      <c r="I262" s="483">
        <v>668.6</v>
      </c>
      <c r="J262" s="483">
        <v>1391.7</v>
      </c>
    </row>
    <row r="263" spans="2:10" ht="12.75">
      <c r="B263" s="462" t="s">
        <v>314</v>
      </c>
      <c r="C263" s="462"/>
      <c r="D263" s="462"/>
      <c r="E263" s="462"/>
      <c r="F263" s="462"/>
      <c r="G263" s="462"/>
      <c r="H263" s="463"/>
      <c r="I263" s="464">
        <f>I249+I221+I206+I151+I125+I105+I97+I10+I258</f>
        <v>27177.6</v>
      </c>
      <c r="J263" s="464">
        <f>J249+J221+J206+J151+J125+J105+J97+J10+J258</f>
        <v>28255.2</v>
      </c>
    </row>
    <row r="264" spans="2:10" ht="12.75">
      <c r="B264" s="465"/>
      <c r="C264" s="466"/>
      <c r="D264" s="466"/>
      <c r="E264" s="466"/>
      <c r="F264" s="466"/>
      <c r="G264" s="466"/>
      <c r="H264" s="467"/>
      <c r="I264" s="468"/>
      <c r="J264" s="468"/>
    </row>
    <row r="265" spans="2:10" ht="0.75" customHeight="1" hidden="1">
      <c r="B265" s="465"/>
      <c r="C265" s="466"/>
      <c r="D265" s="466"/>
      <c r="E265" s="466"/>
      <c r="F265" s="466"/>
      <c r="G265" s="139" t="s">
        <v>46</v>
      </c>
      <c r="H265" s="201"/>
      <c r="I265" s="113">
        <f>I10</f>
        <v>7888.1</v>
      </c>
      <c r="J265" s="113">
        <f>J10</f>
        <v>7584.4</v>
      </c>
    </row>
    <row r="266" spans="2:10" ht="12.75" hidden="1">
      <c r="B266" s="465"/>
      <c r="C266" s="466"/>
      <c r="D266" s="466"/>
      <c r="E266" s="466"/>
      <c r="F266" s="466"/>
      <c r="G266" s="156" t="s">
        <v>46</v>
      </c>
      <c r="H266" s="211" t="s">
        <v>47</v>
      </c>
      <c r="I266" s="355">
        <f>I11</f>
        <v>271.1</v>
      </c>
      <c r="J266" s="355">
        <f>J11</f>
        <v>272</v>
      </c>
    </row>
    <row r="267" spans="2:10" ht="12.75" hidden="1">
      <c r="B267" s="465"/>
      <c r="C267" s="466"/>
      <c r="D267" s="466"/>
      <c r="E267" s="466"/>
      <c r="F267" s="466"/>
      <c r="G267" s="156" t="s">
        <v>46</v>
      </c>
      <c r="H267" s="211" t="s">
        <v>50</v>
      </c>
      <c r="I267" s="355">
        <f>I18</f>
        <v>4947.5</v>
      </c>
      <c r="J267" s="355">
        <f>J18</f>
        <v>4793.1</v>
      </c>
    </row>
    <row r="268" spans="2:10" ht="12.75" hidden="1">
      <c r="B268" s="465"/>
      <c r="C268" s="466"/>
      <c r="D268" s="466"/>
      <c r="E268" s="466"/>
      <c r="F268" s="466"/>
      <c r="G268" s="156" t="s">
        <v>46</v>
      </c>
      <c r="H268" s="211" t="s">
        <v>118</v>
      </c>
      <c r="I268" s="355">
        <f>I39</f>
        <v>0</v>
      </c>
      <c r="J268" s="355">
        <f>J39</f>
        <v>0</v>
      </c>
    </row>
    <row r="269" spans="2:10" ht="12.75" hidden="1">
      <c r="B269" s="465"/>
      <c r="C269" s="466"/>
      <c r="D269" s="466"/>
      <c r="E269" s="466"/>
      <c r="F269" s="466"/>
      <c r="G269" s="156" t="s">
        <v>46</v>
      </c>
      <c r="H269" s="211" t="s">
        <v>53</v>
      </c>
      <c r="I269" s="355">
        <f>I46</f>
        <v>0</v>
      </c>
      <c r="J269" s="355">
        <f>J46</f>
        <v>0</v>
      </c>
    </row>
    <row r="270" spans="2:10" ht="12.75" hidden="1">
      <c r="B270" s="465"/>
      <c r="C270" s="466"/>
      <c r="D270" s="466"/>
      <c r="E270" s="466"/>
      <c r="F270" s="466"/>
      <c r="G270" s="156" t="s">
        <v>46</v>
      </c>
      <c r="H270" s="211" t="s">
        <v>125</v>
      </c>
      <c r="I270" s="355">
        <f>I51</f>
        <v>50</v>
      </c>
      <c r="J270" s="355">
        <f>J51</f>
        <v>50</v>
      </c>
    </row>
    <row r="271" spans="2:10" ht="12.75" hidden="1">
      <c r="B271" s="465"/>
      <c r="C271" s="466"/>
      <c r="D271" s="466"/>
      <c r="E271" s="466"/>
      <c r="F271" s="466"/>
      <c r="G271" s="156" t="s">
        <v>46</v>
      </c>
      <c r="H271" s="211" t="s">
        <v>279</v>
      </c>
      <c r="I271" s="355">
        <f>I56</f>
        <v>2619.5</v>
      </c>
      <c r="J271" s="355">
        <f>J56</f>
        <v>2469.2999999999997</v>
      </c>
    </row>
    <row r="272" spans="2:10" ht="12.75" hidden="1">
      <c r="B272" s="465"/>
      <c r="C272" s="466"/>
      <c r="D272" s="466"/>
      <c r="E272" s="466"/>
      <c r="F272" s="466"/>
      <c r="G272" s="139" t="s">
        <v>48</v>
      </c>
      <c r="H272" s="201"/>
      <c r="I272" s="113">
        <f>I97</f>
        <v>270.6</v>
      </c>
      <c r="J272" s="113">
        <f>J97</f>
        <v>258.5</v>
      </c>
    </row>
    <row r="273" spans="2:10" ht="12.75" hidden="1">
      <c r="B273" s="465"/>
      <c r="C273" s="466"/>
      <c r="D273" s="466"/>
      <c r="E273" s="466"/>
      <c r="F273" s="466"/>
      <c r="G273" s="156" t="s">
        <v>48</v>
      </c>
      <c r="H273" s="211" t="s">
        <v>47</v>
      </c>
      <c r="I273" s="355">
        <f>I98</f>
        <v>270.6</v>
      </c>
      <c r="J273" s="355">
        <f>J98</f>
        <v>258.5</v>
      </c>
    </row>
    <row r="274" spans="2:10" ht="12.75" hidden="1">
      <c r="B274" s="465"/>
      <c r="C274" s="466"/>
      <c r="D274" s="466"/>
      <c r="E274" s="466"/>
      <c r="F274" s="466"/>
      <c r="G274" s="139" t="s">
        <v>47</v>
      </c>
      <c r="H274" s="201"/>
      <c r="I274" s="113">
        <f>I105</f>
        <v>90</v>
      </c>
      <c r="J274" s="113">
        <f>J105</f>
        <v>90</v>
      </c>
    </row>
    <row r="275" spans="2:10" ht="3" customHeight="1" hidden="1">
      <c r="B275" s="465"/>
      <c r="C275" s="466"/>
      <c r="D275" s="466"/>
      <c r="E275" s="466"/>
      <c r="F275" s="466"/>
      <c r="G275" s="156" t="s">
        <v>47</v>
      </c>
      <c r="H275" s="211" t="s">
        <v>106</v>
      </c>
      <c r="I275" s="355">
        <f>I106</f>
        <v>60</v>
      </c>
      <c r="J275" s="355">
        <f>J106</f>
        <v>60</v>
      </c>
    </row>
    <row r="276" spans="2:10" ht="12.75" hidden="1">
      <c r="B276" s="465"/>
      <c r="C276" s="466"/>
      <c r="D276" s="466"/>
      <c r="E276" s="466"/>
      <c r="F276" s="466"/>
      <c r="G276" s="156" t="s">
        <v>47</v>
      </c>
      <c r="H276" s="211" t="s">
        <v>334</v>
      </c>
      <c r="I276" s="355">
        <f>I118</f>
        <v>30</v>
      </c>
      <c r="J276" s="355">
        <f>J118</f>
        <v>30</v>
      </c>
    </row>
    <row r="277" spans="2:10" ht="12.75" hidden="1">
      <c r="B277" s="465"/>
      <c r="C277" s="466"/>
      <c r="D277" s="466"/>
      <c r="E277" s="466"/>
      <c r="F277" s="466"/>
      <c r="G277" s="139" t="s">
        <v>50</v>
      </c>
      <c r="H277" s="201"/>
      <c r="I277" s="113">
        <f>I125</f>
        <v>1291</v>
      </c>
      <c r="J277" s="113">
        <f>J125</f>
        <v>300</v>
      </c>
    </row>
    <row r="278" spans="2:10" ht="12.75" hidden="1">
      <c r="B278" s="465"/>
      <c r="C278" s="466"/>
      <c r="D278" s="466"/>
      <c r="E278" s="466"/>
      <c r="F278" s="466"/>
      <c r="G278" s="156" t="s">
        <v>50</v>
      </c>
      <c r="H278" s="211" t="s">
        <v>106</v>
      </c>
      <c r="I278" s="355">
        <f>I126</f>
        <v>1291</v>
      </c>
      <c r="J278" s="355">
        <f>J126</f>
        <v>300</v>
      </c>
    </row>
    <row r="279" spans="2:10" ht="12.75" hidden="1">
      <c r="B279" s="465"/>
      <c r="C279" s="466"/>
      <c r="D279" s="466"/>
      <c r="E279" s="466"/>
      <c r="F279" s="466"/>
      <c r="G279" s="156" t="s">
        <v>50</v>
      </c>
      <c r="H279" s="211" t="s">
        <v>210</v>
      </c>
      <c r="I279" s="355">
        <f>I144</f>
        <v>0</v>
      </c>
      <c r="J279" s="355">
        <f>J144</f>
        <v>0</v>
      </c>
    </row>
    <row r="280" spans="2:10" ht="12.75" hidden="1">
      <c r="B280" s="465"/>
      <c r="C280" s="466"/>
      <c r="D280" s="466"/>
      <c r="E280" s="466"/>
      <c r="F280" s="466"/>
      <c r="G280" s="139" t="s">
        <v>51</v>
      </c>
      <c r="H280" s="201"/>
      <c r="I280" s="113">
        <f>I151</f>
        <v>8971.4</v>
      </c>
      <c r="J280" s="113">
        <f>J151</f>
        <v>8687.5</v>
      </c>
    </row>
    <row r="281" spans="2:10" ht="12.75" hidden="1">
      <c r="B281" s="465"/>
      <c r="C281" s="466"/>
      <c r="D281" s="466"/>
      <c r="E281" s="466"/>
      <c r="F281" s="466"/>
      <c r="G281" s="156" t="s">
        <v>51</v>
      </c>
      <c r="H281" s="211" t="s">
        <v>46</v>
      </c>
      <c r="I281" s="355">
        <f>I152</f>
        <v>1615.4</v>
      </c>
      <c r="J281" s="355">
        <f>J152</f>
        <v>1615.4</v>
      </c>
    </row>
    <row r="282" spans="2:10" ht="12.75" hidden="1">
      <c r="B282" s="465"/>
      <c r="C282" s="466"/>
      <c r="D282" s="466"/>
      <c r="E282" s="466"/>
      <c r="F282" s="466"/>
      <c r="G282" s="156" t="s">
        <v>51</v>
      </c>
      <c r="H282" s="211" t="s">
        <v>48</v>
      </c>
      <c r="I282" s="355">
        <f>I169</f>
        <v>109.1</v>
      </c>
      <c r="J282" s="355">
        <f>J169</f>
        <v>9.1</v>
      </c>
    </row>
    <row r="283" spans="2:10" ht="12.75" hidden="1">
      <c r="B283" s="465"/>
      <c r="C283" s="466"/>
      <c r="D283" s="466"/>
      <c r="E283" s="466"/>
      <c r="F283" s="466"/>
      <c r="G283" s="156" t="s">
        <v>51</v>
      </c>
      <c r="H283" s="211" t="s">
        <v>47</v>
      </c>
      <c r="I283" s="355">
        <f>I179</f>
        <v>100</v>
      </c>
      <c r="J283" s="355">
        <f>J179</f>
        <v>0</v>
      </c>
    </row>
    <row r="284" spans="2:10" ht="12.75" hidden="1">
      <c r="B284" s="465"/>
      <c r="C284" s="466"/>
      <c r="D284" s="466"/>
      <c r="E284" s="466"/>
      <c r="F284" s="466"/>
      <c r="G284" s="156" t="s">
        <v>51</v>
      </c>
      <c r="H284" s="211" t="s">
        <v>51</v>
      </c>
      <c r="I284" s="355">
        <f>I200</f>
        <v>5521.9</v>
      </c>
      <c r="J284" s="355">
        <f>J200</f>
        <v>5536</v>
      </c>
    </row>
    <row r="285" spans="2:10" ht="12.75" hidden="1">
      <c r="B285" s="465"/>
      <c r="C285" s="466"/>
      <c r="D285" s="466"/>
      <c r="E285" s="466"/>
      <c r="F285" s="466"/>
      <c r="G285" s="139" t="s">
        <v>53</v>
      </c>
      <c r="H285" s="201"/>
      <c r="I285" s="113">
        <f>I206</f>
        <v>110</v>
      </c>
      <c r="J285" s="113">
        <f>J206</f>
        <v>110</v>
      </c>
    </row>
    <row r="286" spans="2:10" ht="12.75" hidden="1">
      <c r="B286" s="465"/>
      <c r="C286" s="466"/>
      <c r="D286" s="466"/>
      <c r="E286" s="466"/>
      <c r="F286" s="466"/>
      <c r="G286" s="156" t="s">
        <v>53</v>
      </c>
      <c r="H286" s="211" t="s">
        <v>51</v>
      </c>
      <c r="I286" s="355">
        <f>I207</f>
        <v>60</v>
      </c>
      <c r="J286" s="355">
        <f>J207</f>
        <v>60</v>
      </c>
    </row>
    <row r="287" spans="2:10" ht="0.75" customHeight="1" hidden="1">
      <c r="B287" s="465"/>
      <c r="C287" s="466"/>
      <c r="D287" s="466"/>
      <c r="E287" s="466"/>
      <c r="F287" s="466"/>
      <c r="G287" s="156" t="s">
        <v>53</v>
      </c>
      <c r="H287" s="211" t="s">
        <v>53</v>
      </c>
      <c r="I287" s="355">
        <f>I216</f>
        <v>50</v>
      </c>
      <c r="J287" s="355">
        <f>J216</f>
        <v>50</v>
      </c>
    </row>
    <row r="288" spans="2:10" ht="12.75" hidden="1">
      <c r="B288" s="465"/>
      <c r="C288" s="466"/>
      <c r="D288" s="466"/>
      <c r="E288" s="466"/>
      <c r="F288" s="466"/>
      <c r="G288" s="139" t="s">
        <v>54</v>
      </c>
      <c r="H288" s="201"/>
      <c r="I288" s="113">
        <f>I221</f>
        <v>5731.700000000001</v>
      </c>
      <c r="J288" s="113">
        <f>J221</f>
        <v>7066.3</v>
      </c>
    </row>
    <row r="289" spans="2:10" ht="12.75" hidden="1">
      <c r="B289" s="465"/>
      <c r="C289" s="466"/>
      <c r="D289" s="466"/>
      <c r="E289" s="466"/>
      <c r="F289" s="466"/>
      <c r="G289" s="156" t="s">
        <v>54</v>
      </c>
      <c r="H289" s="211" t="s">
        <v>46</v>
      </c>
      <c r="I289" s="355">
        <f>I222</f>
        <v>5411.700000000001</v>
      </c>
      <c r="J289" s="355">
        <f>J222</f>
        <v>6746.3</v>
      </c>
    </row>
    <row r="290" spans="2:10" ht="12.75" hidden="1">
      <c r="B290" s="465"/>
      <c r="C290" s="466"/>
      <c r="D290" s="466"/>
      <c r="E290" s="466"/>
      <c r="F290" s="466"/>
      <c r="G290" s="156" t="s">
        <v>54</v>
      </c>
      <c r="H290" s="211" t="s">
        <v>50</v>
      </c>
      <c r="I290" s="355">
        <f>I244</f>
        <v>320</v>
      </c>
      <c r="J290" s="355">
        <f>J244</f>
        <v>320</v>
      </c>
    </row>
    <row r="291" spans="2:10" ht="12.75" hidden="1">
      <c r="B291" s="465"/>
      <c r="C291" s="466"/>
      <c r="D291" s="466"/>
      <c r="E291" s="466"/>
      <c r="F291" s="466"/>
      <c r="G291" s="486">
        <v>11</v>
      </c>
      <c r="H291" s="201"/>
      <c r="I291" s="113">
        <f>I249</f>
        <v>2156.2</v>
      </c>
      <c r="J291" s="113">
        <f>J249</f>
        <v>2766.8</v>
      </c>
    </row>
    <row r="292" spans="2:10" ht="12.75" hidden="1">
      <c r="B292" s="465"/>
      <c r="C292" s="466"/>
      <c r="D292" s="466"/>
      <c r="E292" s="466"/>
      <c r="F292" s="466"/>
      <c r="G292" s="417">
        <v>11</v>
      </c>
      <c r="H292" s="211" t="s">
        <v>46</v>
      </c>
      <c r="I292" s="355">
        <f>I250</f>
        <v>2156.2</v>
      </c>
      <c r="J292" s="355">
        <f>J250</f>
        <v>2766.8</v>
      </c>
    </row>
    <row r="293" spans="2:10" ht="12.75" hidden="1">
      <c r="B293" s="465"/>
      <c r="C293" s="466"/>
      <c r="D293" s="466"/>
      <c r="E293" s="466"/>
      <c r="F293" s="466"/>
      <c r="G293" s="417"/>
      <c r="H293" s="211" t="s">
        <v>307</v>
      </c>
      <c r="I293" s="355">
        <f>I262</f>
        <v>668.6</v>
      </c>
      <c r="J293" s="355">
        <f>J262</f>
        <v>1391.7</v>
      </c>
    </row>
    <row r="294" spans="2:10" ht="12.75" hidden="1">
      <c r="B294" s="465"/>
      <c r="C294" s="466"/>
      <c r="D294" s="466"/>
      <c r="E294" s="466"/>
      <c r="F294" s="466"/>
      <c r="G294" s="469"/>
      <c r="H294" s="416"/>
      <c r="I294" s="464">
        <f>I291+I288+I285+I280+I277+I274+I272+I265+I293</f>
        <v>27177.6</v>
      </c>
      <c r="J294" s="464">
        <f>J291+J288+J285+J280+J277+J274+J272+J265+J293</f>
        <v>28255.2</v>
      </c>
    </row>
  </sheetData>
  <sheetProtection/>
  <mergeCells count="12">
    <mergeCell ref="E1:I1"/>
    <mergeCell ref="B2:J2"/>
    <mergeCell ref="C8:H8"/>
    <mergeCell ref="I8:I9"/>
    <mergeCell ref="E9:G9"/>
    <mergeCell ref="B4:J4"/>
    <mergeCell ref="J8:J9"/>
    <mergeCell ref="B6:J6"/>
    <mergeCell ref="B5:J5"/>
    <mergeCell ref="B8:B9"/>
    <mergeCell ref="E3:J3"/>
    <mergeCell ref="A8:A9"/>
  </mergeCells>
  <printOptions/>
  <pageMargins left="0.64" right="0.33" top="0.31" bottom="0.35" header="0.27" footer="0.3"/>
  <pageSetup horizontalDpi="600" verticalDpi="600" orientation="portrait" paperSize="9" scale="75" r:id="rId1"/>
  <ignoredErrors>
    <ignoredError sqref="I10:I12 I14:I16 I18:I24 I26 I29:I40 I42:I59 I61:I63 I66:I77 I79:I80 I258:I261 I82:I95 I97:I102 I105:I116 I118:I119 I121 I123:I129 I131 I133 I135:I138 I140 I142 I144:I155 I157:I158 I160:I170 I172:I178 I180:I188 I190 I192 I194:I195 I197:I204 J204 I206:I219 I221:I226 I228:I230 I232:I235 I237:I238 I240:I254 I295:I303 I264:I292 C294:H303 C10:G292 H10:H219 H221:H292" numberStoredAsText="1"/>
    <ignoredError sqref="I13 I41 I120 I171 I239" numberStoredAsText="1" formula="1"/>
    <ignoredError sqref="J13 J41 J120 J171 J2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J262"/>
  <sheetViews>
    <sheetView zoomScale="120" zoomScaleNormal="120" zoomScalePageLayoutView="0" workbookViewId="0" topLeftCell="A31">
      <selection activeCell="B213" sqref="B213"/>
    </sheetView>
  </sheetViews>
  <sheetFormatPr defaultColWidth="9.140625" defaultRowHeight="12.75"/>
  <cols>
    <col min="1" max="1" width="4.421875" style="165" customWidth="1"/>
    <col min="2" max="2" width="62.57421875" style="1" customWidth="1"/>
    <col min="3" max="3" width="5.57421875" style="1" customWidth="1"/>
    <col min="4" max="4" width="4.7109375" style="1" customWidth="1"/>
    <col min="5" max="5" width="4.57421875" style="1" customWidth="1"/>
    <col min="6" max="6" width="3.7109375" style="1" customWidth="1"/>
    <col min="7" max="7" width="3.8515625" style="1" customWidth="1"/>
    <col min="8" max="8" width="5.28125" style="1" customWidth="1"/>
    <col min="9" max="9" width="8.00390625" style="1" customWidth="1"/>
    <col min="10" max="10" width="8.28125" style="1" customWidth="1"/>
    <col min="11" max="16384" width="9.140625" style="1" customWidth="1"/>
  </cols>
  <sheetData>
    <row r="1" spans="7:9" ht="12.75">
      <c r="G1" s="576" t="s">
        <v>108</v>
      </c>
      <c r="H1" s="576"/>
      <c r="I1" s="576"/>
    </row>
    <row r="2" spans="4:10" ht="51" customHeight="1">
      <c r="D2" s="606" t="s">
        <v>354</v>
      </c>
      <c r="E2" s="606"/>
      <c r="F2" s="606"/>
      <c r="G2" s="606"/>
      <c r="H2" s="606"/>
      <c r="I2" s="606"/>
      <c r="J2" s="606"/>
    </row>
    <row r="3" spans="4:10" ht="12.75">
      <c r="D3" s="578" t="s">
        <v>355</v>
      </c>
      <c r="E3" s="578"/>
      <c r="F3" s="578"/>
      <c r="G3" s="578"/>
      <c r="H3" s="578"/>
      <c r="I3" s="578"/>
      <c r="J3" s="578"/>
    </row>
    <row r="4" spans="1:10" ht="36.75" customHeight="1">
      <c r="A4" s="600" t="s">
        <v>122</v>
      </c>
      <c r="B4" s="600"/>
      <c r="C4" s="600"/>
      <c r="D4" s="600"/>
      <c r="E4" s="600"/>
      <c r="F4" s="600"/>
      <c r="G4" s="600"/>
      <c r="H4" s="600"/>
      <c r="I4" s="600"/>
      <c r="J4" s="600"/>
    </row>
    <row r="5" spans="1:10" ht="12.75">
      <c r="A5" s="605" t="s">
        <v>356</v>
      </c>
      <c r="B5" s="605"/>
      <c r="C5" s="605"/>
      <c r="D5" s="605"/>
      <c r="E5" s="605"/>
      <c r="F5" s="605"/>
      <c r="G5" s="605"/>
      <c r="H5" s="605"/>
      <c r="I5" s="605"/>
      <c r="J5" s="73"/>
    </row>
    <row r="6" ht="12.75">
      <c r="I6" s="1" t="s">
        <v>58</v>
      </c>
    </row>
    <row r="7" spans="1:10" ht="12.75">
      <c r="A7" s="601" t="s">
        <v>235</v>
      </c>
      <c r="B7" s="603" t="s">
        <v>75</v>
      </c>
      <c r="C7" s="159"/>
      <c r="D7" s="582" t="s">
        <v>237</v>
      </c>
      <c r="E7" s="582"/>
      <c r="F7" s="582"/>
      <c r="G7" s="582"/>
      <c r="H7" s="582"/>
      <c r="I7" s="582"/>
      <c r="J7" s="583" t="s">
        <v>221</v>
      </c>
    </row>
    <row r="8" spans="1:10" ht="45.75">
      <c r="A8" s="602"/>
      <c r="B8" s="604"/>
      <c r="C8" s="160" t="s">
        <v>57</v>
      </c>
      <c r="D8" s="83" t="s">
        <v>78</v>
      </c>
      <c r="E8" s="83" t="s">
        <v>77</v>
      </c>
      <c r="F8" s="582" t="s">
        <v>76</v>
      </c>
      <c r="G8" s="582"/>
      <c r="H8" s="582"/>
      <c r="I8" s="106" t="s">
        <v>238</v>
      </c>
      <c r="J8" s="583"/>
    </row>
    <row r="9" spans="1:10" ht="12.75">
      <c r="A9" s="166">
        <v>1</v>
      </c>
      <c r="B9" s="169" t="s">
        <v>319</v>
      </c>
      <c r="C9" s="162">
        <v>871</v>
      </c>
      <c r="D9" s="594"/>
      <c r="E9" s="595"/>
      <c r="F9" s="595"/>
      <c r="G9" s="595"/>
      <c r="H9" s="595"/>
      <c r="I9" s="596"/>
      <c r="J9" s="161">
        <f>J10+J90+J98+J118+J144+J199+J214+J242</f>
        <v>35944.100000000006</v>
      </c>
    </row>
    <row r="10" spans="1:10" s="168" customFormat="1" ht="13.5" customHeight="1">
      <c r="A10" s="487"/>
      <c r="B10" s="216" t="s">
        <v>239</v>
      </c>
      <c r="C10" s="120">
        <v>871</v>
      </c>
      <c r="D10" s="120" t="s">
        <v>46</v>
      </c>
      <c r="E10" s="120"/>
      <c r="F10" s="120"/>
      <c r="G10" s="120"/>
      <c r="H10" s="120"/>
      <c r="I10" s="217"/>
      <c r="J10" s="132">
        <f>J11+J32+J39+J44+J49</f>
        <v>7707.999999999999</v>
      </c>
    </row>
    <row r="11" spans="1:10" s="168" customFormat="1" ht="32.25">
      <c r="A11" s="487"/>
      <c r="B11" s="233" t="s">
        <v>49</v>
      </c>
      <c r="C11" s="234">
        <v>871</v>
      </c>
      <c r="D11" s="234" t="s">
        <v>46</v>
      </c>
      <c r="E11" s="234" t="s">
        <v>50</v>
      </c>
      <c r="F11" s="234"/>
      <c r="G11" s="234"/>
      <c r="H11" s="234"/>
      <c r="I11" s="219"/>
      <c r="J11" s="134">
        <f>J12+J22</f>
        <v>4912.799999999999</v>
      </c>
    </row>
    <row r="12" spans="1:10" s="168" customFormat="1" ht="12.75">
      <c r="A12" s="487"/>
      <c r="B12" s="235" t="s">
        <v>251</v>
      </c>
      <c r="C12" s="236">
        <v>871</v>
      </c>
      <c r="D12" s="236" t="s">
        <v>46</v>
      </c>
      <c r="E12" s="236" t="s">
        <v>50</v>
      </c>
      <c r="F12" s="236" t="s">
        <v>252</v>
      </c>
      <c r="G12" s="236"/>
      <c r="H12" s="236"/>
      <c r="I12" s="237"/>
      <c r="J12" s="223">
        <f>J13+J16</f>
        <v>4912.799999999999</v>
      </c>
    </row>
    <row r="13" spans="1:10" s="168" customFormat="1" ht="12.75">
      <c r="A13" s="487"/>
      <c r="B13" s="238" t="s">
        <v>253</v>
      </c>
      <c r="C13" s="239">
        <v>871</v>
      </c>
      <c r="D13" s="239" t="s">
        <v>46</v>
      </c>
      <c r="E13" s="239" t="s">
        <v>50</v>
      </c>
      <c r="F13" s="239" t="s">
        <v>252</v>
      </c>
      <c r="G13" s="239" t="s">
        <v>243</v>
      </c>
      <c r="H13" s="239"/>
      <c r="I13" s="240"/>
      <c r="J13" s="227">
        <f>J14</f>
        <v>657</v>
      </c>
    </row>
    <row r="14" spans="1:10" s="168" customFormat="1" ht="21.75">
      <c r="A14" s="487"/>
      <c r="B14" s="241" t="s">
        <v>244</v>
      </c>
      <c r="C14" s="242">
        <v>871</v>
      </c>
      <c r="D14" s="242" t="s">
        <v>46</v>
      </c>
      <c r="E14" s="242" t="s">
        <v>50</v>
      </c>
      <c r="F14" s="242">
        <v>92</v>
      </c>
      <c r="G14" s="242" t="s">
        <v>243</v>
      </c>
      <c r="H14" s="242" t="s">
        <v>245</v>
      </c>
      <c r="I14" s="230"/>
      <c r="J14" s="243">
        <f>J15</f>
        <v>657</v>
      </c>
    </row>
    <row r="15" spans="1:10" s="168" customFormat="1" ht="33.75">
      <c r="A15" s="487"/>
      <c r="B15" s="179" t="s">
        <v>250</v>
      </c>
      <c r="C15" s="183">
        <v>871</v>
      </c>
      <c r="D15" s="183" t="s">
        <v>46</v>
      </c>
      <c r="E15" s="183" t="s">
        <v>50</v>
      </c>
      <c r="F15" s="183" t="s">
        <v>252</v>
      </c>
      <c r="G15" s="183" t="s">
        <v>243</v>
      </c>
      <c r="H15" s="183" t="s">
        <v>245</v>
      </c>
      <c r="I15" s="188" t="s">
        <v>367</v>
      </c>
      <c r="J15" s="178">
        <v>657</v>
      </c>
    </row>
    <row r="16" spans="1:10" s="168" customFormat="1" ht="12.75">
      <c r="A16" s="487"/>
      <c r="B16" s="238" t="s">
        <v>254</v>
      </c>
      <c r="C16" s="225">
        <v>871</v>
      </c>
      <c r="D16" s="225" t="s">
        <v>46</v>
      </c>
      <c r="E16" s="225" t="s">
        <v>50</v>
      </c>
      <c r="F16" s="225" t="s">
        <v>252</v>
      </c>
      <c r="G16" s="225" t="s">
        <v>255</v>
      </c>
      <c r="H16" s="225"/>
      <c r="I16" s="240"/>
      <c r="J16" s="227">
        <f>J17+J19</f>
        <v>4255.799999999999</v>
      </c>
    </row>
    <row r="17" spans="1:10" s="168" customFormat="1" ht="21.75">
      <c r="A17" s="487"/>
      <c r="B17" s="241" t="s">
        <v>244</v>
      </c>
      <c r="C17" s="244">
        <v>871</v>
      </c>
      <c r="D17" s="244" t="s">
        <v>46</v>
      </c>
      <c r="E17" s="244" t="s">
        <v>50</v>
      </c>
      <c r="F17" s="244" t="s">
        <v>252</v>
      </c>
      <c r="G17" s="244" t="s">
        <v>255</v>
      </c>
      <c r="H17" s="244" t="s">
        <v>245</v>
      </c>
      <c r="I17" s="230"/>
      <c r="J17" s="243">
        <f>J18</f>
        <v>3229.7</v>
      </c>
    </row>
    <row r="18" spans="1:10" s="168" customFormat="1" ht="33.75">
      <c r="A18" s="487"/>
      <c r="B18" s="179" t="s">
        <v>250</v>
      </c>
      <c r="C18" s="180">
        <v>871</v>
      </c>
      <c r="D18" s="180" t="s">
        <v>46</v>
      </c>
      <c r="E18" s="180" t="s">
        <v>50</v>
      </c>
      <c r="F18" s="180" t="s">
        <v>252</v>
      </c>
      <c r="G18" s="180" t="s">
        <v>255</v>
      </c>
      <c r="H18" s="180" t="s">
        <v>245</v>
      </c>
      <c r="I18" s="188" t="s">
        <v>367</v>
      </c>
      <c r="J18" s="178">
        <v>3229.7</v>
      </c>
    </row>
    <row r="19" spans="1:10" s="168" customFormat="1" ht="12.75">
      <c r="A19" s="487"/>
      <c r="B19" s="245" t="s">
        <v>248</v>
      </c>
      <c r="C19" s="244">
        <v>871</v>
      </c>
      <c r="D19" s="244" t="s">
        <v>46</v>
      </c>
      <c r="E19" s="244" t="s">
        <v>50</v>
      </c>
      <c r="F19" s="244" t="s">
        <v>252</v>
      </c>
      <c r="G19" s="244" t="s">
        <v>255</v>
      </c>
      <c r="H19" s="244" t="s">
        <v>247</v>
      </c>
      <c r="I19" s="230"/>
      <c r="J19" s="243">
        <f>J20+J21</f>
        <v>1026.1</v>
      </c>
    </row>
    <row r="20" spans="1:10" s="168" customFormat="1" ht="12.75">
      <c r="A20" s="487"/>
      <c r="B20" s="176" t="s">
        <v>369</v>
      </c>
      <c r="C20" s="180">
        <v>871</v>
      </c>
      <c r="D20" s="180" t="s">
        <v>46</v>
      </c>
      <c r="E20" s="180" t="s">
        <v>50</v>
      </c>
      <c r="F20" s="180" t="s">
        <v>252</v>
      </c>
      <c r="G20" s="180" t="s">
        <v>255</v>
      </c>
      <c r="H20" s="180" t="s">
        <v>247</v>
      </c>
      <c r="I20" s="188" t="s">
        <v>368</v>
      </c>
      <c r="J20" s="178">
        <v>955.5</v>
      </c>
    </row>
    <row r="21" spans="1:10" s="168" customFormat="1" ht="12.75">
      <c r="A21" s="487"/>
      <c r="B21" s="182" t="s">
        <v>370</v>
      </c>
      <c r="C21" s="180">
        <v>871</v>
      </c>
      <c r="D21" s="180" t="s">
        <v>46</v>
      </c>
      <c r="E21" s="180" t="s">
        <v>50</v>
      </c>
      <c r="F21" s="180" t="s">
        <v>252</v>
      </c>
      <c r="G21" s="180" t="s">
        <v>255</v>
      </c>
      <c r="H21" s="180" t="s">
        <v>247</v>
      </c>
      <c r="I21" s="188" t="s">
        <v>150</v>
      </c>
      <c r="J21" s="178">
        <v>70.6</v>
      </c>
    </row>
    <row r="22" spans="1:10" s="168" customFormat="1" ht="21.75">
      <c r="A22" s="487"/>
      <c r="B22" s="246" t="s">
        <v>256</v>
      </c>
      <c r="C22" s="221">
        <v>871</v>
      </c>
      <c r="D22" s="221" t="s">
        <v>46</v>
      </c>
      <c r="E22" s="221" t="s">
        <v>50</v>
      </c>
      <c r="F22" s="221" t="s">
        <v>257</v>
      </c>
      <c r="G22" s="221"/>
      <c r="H22" s="221"/>
      <c r="I22" s="237"/>
      <c r="J22" s="223">
        <f>J23</f>
        <v>0</v>
      </c>
    </row>
    <row r="23" spans="1:10" s="168" customFormat="1" ht="32.25">
      <c r="A23" s="487"/>
      <c r="B23" s="247" t="s">
        <v>258</v>
      </c>
      <c r="C23" s="225">
        <v>871</v>
      </c>
      <c r="D23" s="225" t="s">
        <v>46</v>
      </c>
      <c r="E23" s="225" t="s">
        <v>50</v>
      </c>
      <c r="F23" s="225">
        <v>97</v>
      </c>
      <c r="G23" s="225">
        <v>2</v>
      </c>
      <c r="H23" s="225"/>
      <c r="I23" s="248"/>
      <c r="J23" s="227">
        <f>J24+J26+J28+J30</f>
        <v>0</v>
      </c>
    </row>
    <row r="24" spans="1:10" s="168" customFormat="1" ht="22.5" customHeight="1">
      <c r="A24" s="487"/>
      <c r="B24" s="241" t="s">
        <v>397</v>
      </c>
      <c r="C24" s="244">
        <v>871</v>
      </c>
      <c r="D24" s="244" t="s">
        <v>46</v>
      </c>
      <c r="E24" s="244" t="s">
        <v>50</v>
      </c>
      <c r="F24" s="244" t="s">
        <v>257</v>
      </c>
      <c r="G24" s="244" t="s">
        <v>255</v>
      </c>
      <c r="H24" s="244">
        <v>8507</v>
      </c>
      <c r="I24" s="249"/>
      <c r="J24" s="243">
        <f>J25</f>
        <v>0</v>
      </c>
    </row>
    <row r="25" spans="1:10" s="168" customFormat="1" ht="12.75">
      <c r="A25" s="487"/>
      <c r="B25" s="213" t="s">
        <v>269</v>
      </c>
      <c r="C25" s="180">
        <v>871</v>
      </c>
      <c r="D25" s="180" t="s">
        <v>46</v>
      </c>
      <c r="E25" s="180" t="s">
        <v>50</v>
      </c>
      <c r="F25" s="180" t="s">
        <v>257</v>
      </c>
      <c r="G25" s="180" t="s">
        <v>255</v>
      </c>
      <c r="H25" s="180" t="s">
        <v>260</v>
      </c>
      <c r="I25" s="215">
        <v>500</v>
      </c>
      <c r="J25" s="178"/>
    </row>
    <row r="26" spans="1:10" s="168" customFormat="1" ht="21.75">
      <c r="A26" s="487"/>
      <c r="B26" s="241" t="s">
        <v>398</v>
      </c>
      <c r="C26" s="244">
        <v>871</v>
      </c>
      <c r="D26" s="244" t="s">
        <v>46</v>
      </c>
      <c r="E26" s="244" t="s">
        <v>50</v>
      </c>
      <c r="F26" s="244" t="s">
        <v>257</v>
      </c>
      <c r="G26" s="244" t="s">
        <v>255</v>
      </c>
      <c r="H26" s="244">
        <v>8510</v>
      </c>
      <c r="I26" s="249"/>
      <c r="J26" s="243">
        <f>J27</f>
        <v>0</v>
      </c>
    </row>
    <row r="27" spans="1:10" s="168" customFormat="1" ht="12.75">
      <c r="A27" s="487"/>
      <c r="B27" s="213" t="s">
        <v>269</v>
      </c>
      <c r="C27" s="180">
        <v>871</v>
      </c>
      <c r="D27" s="180" t="s">
        <v>46</v>
      </c>
      <c r="E27" s="180" t="s">
        <v>50</v>
      </c>
      <c r="F27" s="180" t="s">
        <v>257</v>
      </c>
      <c r="G27" s="180" t="s">
        <v>255</v>
      </c>
      <c r="H27" s="180" t="s">
        <v>261</v>
      </c>
      <c r="I27" s="215">
        <v>500</v>
      </c>
      <c r="J27" s="178"/>
    </row>
    <row r="28" spans="1:10" s="168" customFormat="1" ht="21.75">
      <c r="A28" s="487"/>
      <c r="B28" s="241" t="s">
        <v>399</v>
      </c>
      <c r="C28" s="244">
        <v>871</v>
      </c>
      <c r="D28" s="244" t="s">
        <v>46</v>
      </c>
      <c r="E28" s="244" t="s">
        <v>50</v>
      </c>
      <c r="F28" s="244" t="s">
        <v>257</v>
      </c>
      <c r="G28" s="244" t="s">
        <v>255</v>
      </c>
      <c r="H28" s="244">
        <v>8511</v>
      </c>
      <c r="I28" s="249"/>
      <c r="J28" s="243">
        <f>J29</f>
        <v>0</v>
      </c>
    </row>
    <row r="29" spans="1:10" s="168" customFormat="1" ht="12.75">
      <c r="A29" s="487"/>
      <c r="B29" s="213" t="s">
        <v>269</v>
      </c>
      <c r="C29" s="180">
        <v>871</v>
      </c>
      <c r="D29" s="180" t="s">
        <v>46</v>
      </c>
      <c r="E29" s="180" t="s">
        <v>50</v>
      </c>
      <c r="F29" s="180" t="s">
        <v>257</v>
      </c>
      <c r="G29" s="180" t="s">
        <v>255</v>
      </c>
      <c r="H29" s="180" t="s">
        <v>262</v>
      </c>
      <c r="I29" s="215">
        <v>500</v>
      </c>
      <c r="J29" s="178"/>
    </row>
    <row r="30" spans="1:10" s="168" customFormat="1" ht="21.75">
      <c r="A30" s="487"/>
      <c r="B30" s="241" t="s">
        <v>400</v>
      </c>
      <c r="C30" s="244">
        <v>871</v>
      </c>
      <c r="D30" s="244" t="s">
        <v>46</v>
      </c>
      <c r="E30" s="244" t="s">
        <v>50</v>
      </c>
      <c r="F30" s="244" t="s">
        <v>257</v>
      </c>
      <c r="G30" s="244" t="s">
        <v>255</v>
      </c>
      <c r="H30" s="244" t="s">
        <v>263</v>
      </c>
      <c r="I30" s="249"/>
      <c r="J30" s="243">
        <f>J31</f>
        <v>0</v>
      </c>
    </row>
    <row r="31" spans="1:10" s="168" customFormat="1" ht="12.75">
      <c r="A31" s="487"/>
      <c r="B31" s="213" t="s">
        <v>269</v>
      </c>
      <c r="C31" s="180">
        <v>871</v>
      </c>
      <c r="D31" s="180" t="s">
        <v>46</v>
      </c>
      <c r="E31" s="180" t="s">
        <v>50</v>
      </c>
      <c r="F31" s="180" t="s">
        <v>257</v>
      </c>
      <c r="G31" s="180" t="s">
        <v>255</v>
      </c>
      <c r="H31" s="180" t="s">
        <v>263</v>
      </c>
      <c r="I31" s="215">
        <v>500</v>
      </c>
      <c r="J31" s="178"/>
    </row>
    <row r="32" spans="1:10" s="168" customFormat="1" ht="21">
      <c r="A32" s="487"/>
      <c r="B32" s="250" t="s">
        <v>117</v>
      </c>
      <c r="C32" s="107">
        <v>871</v>
      </c>
      <c r="D32" s="107" t="s">
        <v>46</v>
      </c>
      <c r="E32" s="107" t="s">
        <v>118</v>
      </c>
      <c r="F32" s="107"/>
      <c r="G32" s="107"/>
      <c r="H32" s="107"/>
      <c r="I32" s="251"/>
      <c r="J32" s="134">
        <f>J33</f>
        <v>0</v>
      </c>
    </row>
    <row r="33" spans="1:10" s="168" customFormat="1" ht="21.75">
      <c r="A33" s="487"/>
      <c r="B33" s="246" t="s">
        <v>256</v>
      </c>
      <c r="C33" s="221">
        <v>871</v>
      </c>
      <c r="D33" s="221" t="s">
        <v>46</v>
      </c>
      <c r="E33" s="221" t="s">
        <v>118</v>
      </c>
      <c r="F33" s="221" t="s">
        <v>257</v>
      </c>
      <c r="G33" s="221"/>
      <c r="H33" s="221"/>
      <c r="I33" s="237"/>
      <c r="J33" s="252">
        <f>J34</f>
        <v>0</v>
      </c>
    </row>
    <row r="34" spans="1:10" s="168" customFormat="1" ht="32.25">
      <c r="A34" s="487"/>
      <c r="B34" s="247" t="s">
        <v>258</v>
      </c>
      <c r="C34" s="225">
        <v>871</v>
      </c>
      <c r="D34" s="225" t="s">
        <v>46</v>
      </c>
      <c r="E34" s="225" t="s">
        <v>118</v>
      </c>
      <c r="F34" s="225">
        <v>97</v>
      </c>
      <c r="G34" s="225">
        <v>2</v>
      </c>
      <c r="H34" s="225"/>
      <c r="I34" s="248"/>
      <c r="J34" s="253">
        <f>J35+J37</f>
        <v>0</v>
      </c>
    </row>
    <row r="35" spans="1:10" s="168" customFormat="1" ht="21.75">
      <c r="A35" s="487"/>
      <c r="B35" s="241" t="s">
        <v>401</v>
      </c>
      <c r="C35" s="244">
        <v>871</v>
      </c>
      <c r="D35" s="244" t="s">
        <v>46</v>
      </c>
      <c r="E35" s="244" t="s">
        <v>118</v>
      </c>
      <c r="F35" s="244" t="s">
        <v>257</v>
      </c>
      <c r="G35" s="244" t="s">
        <v>255</v>
      </c>
      <c r="H35" s="244">
        <v>8503</v>
      </c>
      <c r="I35" s="249"/>
      <c r="J35" s="231">
        <f>J36</f>
        <v>0</v>
      </c>
    </row>
    <row r="36" spans="1:10" s="168" customFormat="1" ht="12.75">
      <c r="A36" s="487"/>
      <c r="B36" s="213" t="s">
        <v>269</v>
      </c>
      <c r="C36" s="180">
        <v>871</v>
      </c>
      <c r="D36" s="180" t="s">
        <v>46</v>
      </c>
      <c r="E36" s="180" t="s">
        <v>118</v>
      </c>
      <c r="F36" s="180" t="s">
        <v>257</v>
      </c>
      <c r="G36" s="180" t="s">
        <v>255</v>
      </c>
      <c r="H36" s="180" t="s">
        <v>270</v>
      </c>
      <c r="I36" s="215">
        <v>500</v>
      </c>
      <c r="J36" s="178"/>
    </row>
    <row r="37" spans="1:10" s="168" customFormat="1" ht="21.75">
      <c r="A37" s="487"/>
      <c r="B37" s="241" t="s">
        <v>402</v>
      </c>
      <c r="C37" s="244">
        <v>871</v>
      </c>
      <c r="D37" s="244" t="s">
        <v>46</v>
      </c>
      <c r="E37" s="244" t="s">
        <v>118</v>
      </c>
      <c r="F37" s="244" t="s">
        <v>257</v>
      </c>
      <c r="G37" s="244" t="s">
        <v>255</v>
      </c>
      <c r="H37" s="244">
        <v>8504</v>
      </c>
      <c r="I37" s="249"/>
      <c r="J37" s="231">
        <f>J38</f>
        <v>0</v>
      </c>
    </row>
    <row r="38" spans="1:10" s="168" customFormat="1" ht="12.75">
      <c r="A38" s="487"/>
      <c r="B38" s="213" t="s">
        <v>269</v>
      </c>
      <c r="C38" s="180">
        <v>871</v>
      </c>
      <c r="D38" s="180" t="s">
        <v>46</v>
      </c>
      <c r="E38" s="180" t="s">
        <v>118</v>
      </c>
      <c r="F38" s="180" t="s">
        <v>257</v>
      </c>
      <c r="G38" s="180" t="s">
        <v>255</v>
      </c>
      <c r="H38" s="180" t="s">
        <v>271</v>
      </c>
      <c r="I38" s="215">
        <v>500</v>
      </c>
      <c r="J38" s="178"/>
    </row>
    <row r="39" spans="1:10" s="168" customFormat="1" ht="12.75">
      <c r="A39" s="487"/>
      <c r="B39" s="233" t="s">
        <v>272</v>
      </c>
      <c r="C39" s="107">
        <v>871</v>
      </c>
      <c r="D39" s="107" t="s">
        <v>46</v>
      </c>
      <c r="E39" s="107" t="s">
        <v>53</v>
      </c>
      <c r="F39" s="107"/>
      <c r="G39" s="107"/>
      <c r="H39" s="107"/>
      <c r="I39" s="254"/>
      <c r="J39" s="134">
        <f>J40</f>
        <v>0</v>
      </c>
    </row>
    <row r="40" spans="1:10" s="168" customFormat="1" ht="12.75">
      <c r="A40" s="487"/>
      <c r="B40" s="246" t="s">
        <v>273</v>
      </c>
      <c r="C40" s="221">
        <v>871</v>
      </c>
      <c r="D40" s="221" t="s">
        <v>46</v>
      </c>
      <c r="E40" s="221" t="s">
        <v>53</v>
      </c>
      <c r="F40" s="221" t="s">
        <v>274</v>
      </c>
      <c r="G40" s="221"/>
      <c r="H40" s="221"/>
      <c r="I40" s="255"/>
      <c r="J40" s="223">
        <f>J41</f>
        <v>0</v>
      </c>
    </row>
    <row r="41" spans="1:10" s="168" customFormat="1" ht="42.75">
      <c r="A41" s="487"/>
      <c r="B41" s="256" t="s">
        <v>275</v>
      </c>
      <c r="C41" s="225">
        <v>871</v>
      </c>
      <c r="D41" s="225" t="s">
        <v>46</v>
      </c>
      <c r="E41" s="225" t="s">
        <v>53</v>
      </c>
      <c r="F41" s="225" t="s">
        <v>274</v>
      </c>
      <c r="G41" s="225" t="s">
        <v>243</v>
      </c>
      <c r="H41" s="225"/>
      <c r="I41" s="257"/>
      <c r="J41" s="227">
        <f>J42</f>
        <v>0</v>
      </c>
    </row>
    <row r="42" spans="1:10" s="168" customFormat="1" ht="22.5">
      <c r="A42" s="487"/>
      <c r="B42" s="258" t="s">
        <v>276</v>
      </c>
      <c r="C42" s="229">
        <v>871</v>
      </c>
      <c r="D42" s="229" t="s">
        <v>46</v>
      </c>
      <c r="E42" s="229" t="s">
        <v>53</v>
      </c>
      <c r="F42" s="229" t="s">
        <v>274</v>
      </c>
      <c r="G42" s="229" t="s">
        <v>243</v>
      </c>
      <c r="H42" s="229" t="s">
        <v>277</v>
      </c>
      <c r="I42" s="259"/>
      <c r="J42" s="231">
        <f>J43</f>
        <v>0</v>
      </c>
    </row>
    <row r="43" spans="1:10" s="168" customFormat="1" ht="12.75">
      <c r="A43" s="487"/>
      <c r="B43" s="214" t="s">
        <v>278</v>
      </c>
      <c r="C43" s="180">
        <v>871</v>
      </c>
      <c r="D43" s="180" t="s">
        <v>46</v>
      </c>
      <c r="E43" s="180" t="s">
        <v>53</v>
      </c>
      <c r="F43" s="180" t="s">
        <v>274</v>
      </c>
      <c r="G43" s="180" t="s">
        <v>243</v>
      </c>
      <c r="H43" s="180" t="s">
        <v>277</v>
      </c>
      <c r="I43" s="260" t="s">
        <v>249</v>
      </c>
      <c r="J43" s="181"/>
    </row>
    <row r="44" spans="1:10" s="168" customFormat="1" ht="12.75">
      <c r="A44" s="487"/>
      <c r="B44" s="233" t="s">
        <v>41</v>
      </c>
      <c r="C44" s="107">
        <v>871</v>
      </c>
      <c r="D44" s="107" t="s">
        <v>46</v>
      </c>
      <c r="E44" s="107" t="s">
        <v>125</v>
      </c>
      <c r="F44" s="107"/>
      <c r="G44" s="107"/>
      <c r="H44" s="107"/>
      <c r="I44" s="254"/>
      <c r="J44" s="134">
        <f>J45</f>
        <v>50</v>
      </c>
    </row>
    <row r="45" spans="1:10" s="168" customFormat="1" ht="12.75">
      <c r="A45" s="487"/>
      <c r="B45" s="221" t="s">
        <v>373</v>
      </c>
      <c r="C45" s="221">
        <v>871</v>
      </c>
      <c r="D45" s="221" t="s">
        <v>46</v>
      </c>
      <c r="E45" s="221">
        <v>11</v>
      </c>
      <c r="F45" s="221" t="s">
        <v>371</v>
      </c>
      <c r="G45" s="221"/>
      <c r="H45" s="221"/>
      <c r="I45" s="237"/>
      <c r="J45" s="223">
        <f>J46</f>
        <v>50</v>
      </c>
    </row>
    <row r="46" spans="1:10" s="168" customFormat="1" ht="21.75">
      <c r="A46" s="487"/>
      <c r="B46" s="261" t="s">
        <v>374</v>
      </c>
      <c r="C46" s="225">
        <v>871</v>
      </c>
      <c r="D46" s="225" t="s">
        <v>46</v>
      </c>
      <c r="E46" s="225" t="s">
        <v>125</v>
      </c>
      <c r="F46" s="225" t="s">
        <v>371</v>
      </c>
      <c r="G46" s="225" t="s">
        <v>243</v>
      </c>
      <c r="H46" s="225"/>
      <c r="I46" s="240"/>
      <c r="J46" s="227">
        <f>J47</f>
        <v>50</v>
      </c>
    </row>
    <row r="47" spans="1:10" s="168" customFormat="1" ht="12.75">
      <c r="A47" s="487"/>
      <c r="B47" s="262" t="s">
        <v>375</v>
      </c>
      <c r="C47" s="244">
        <v>871</v>
      </c>
      <c r="D47" s="244" t="s">
        <v>46</v>
      </c>
      <c r="E47" s="244" t="s">
        <v>125</v>
      </c>
      <c r="F47" s="244" t="s">
        <v>371</v>
      </c>
      <c r="G47" s="244" t="s">
        <v>243</v>
      </c>
      <c r="H47" s="244" t="s">
        <v>372</v>
      </c>
      <c r="I47" s="230"/>
      <c r="J47" s="243">
        <f>J48</f>
        <v>50</v>
      </c>
    </row>
    <row r="48" spans="1:10" s="168" customFormat="1" ht="12.75">
      <c r="A48" s="487"/>
      <c r="B48" s="182" t="s">
        <v>375</v>
      </c>
      <c r="C48" s="177">
        <v>871</v>
      </c>
      <c r="D48" s="177" t="s">
        <v>46</v>
      </c>
      <c r="E48" s="177" t="s">
        <v>125</v>
      </c>
      <c r="F48" s="177" t="s">
        <v>371</v>
      </c>
      <c r="G48" s="177" t="s">
        <v>243</v>
      </c>
      <c r="H48" s="177" t="s">
        <v>372</v>
      </c>
      <c r="I48" s="189" t="s">
        <v>376</v>
      </c>
      <c r="J48" s="178">
        <v>50</v>
      </c>
    </row>
    <row r="49" spans="1:10" s="168" customFormat="1" ht="12.75">
      <c r="A49" s="487"/>
      <c r="B49" s="233" t="s">
        <v>56</v>
      </c>
      <c r="C49" s="107">
        <v>871</v>
      </c>
      <c r="D49" s="107" t="s">
        <v>46</v>
      </c>
      <c r="E49" s="107" t="s">
        <v>279</v>
      </c>
      <c r="F49" s="107"/>
      <c r="G49" s="107"/>
      <c r="H49" s="107"/>
      <c r="I49" s="251"/>
      <c r="J49" s="134">
        <f>J50+J54+J60+J64+J68+J78+J82+J86</f>
        <v>2745.2</v>
      </c>
    </row>
    <row r="50" spans="1:10" s="168" customFormat="1" ht="21.75">
      <c r="A50" s="487"/>
      <c r="B50" s="246" t="s">
        <v>256</v>
      </c>
      <c r="C50" s="221">
        <v>871</v>
      </c>
      <c r="D50" s="221" t="s">
        <v>46</v>
      </c>
      <c r="E50" s="221" t="s">
        <v>279</v>
      </c>
      <c r="F50" s="221" t="s">
        <v>257</v>
      </c>
      <c r="G50" s="221"/>
      <c r="H50" s="221"/>
      <c r="I50" s="237"/>
      <c r="J50" s="223">
        <f>J51</f>
        <v>49.9</v>
      </c>
    </row>
    <row r="51" spans="1:10" s="168" customFormat="1" ht="21.75">
      <c r="A51" s="487"/>
      <c r="B51" s="263" t="s">
        <v>264</v>
      </c>
      <c r="C51" s="225">
        <v>871</v>
      </c>
      <c r="D51" s="225" t="s">
        <v>46</v>
      </c>
      <c r="E51" s="225" t="s">
        <v>279</v>
      </c>
      <c r="F51" s="225" t="s">
        <v>257</v>
      </c>
      <c r="G51" s="225" t="s">
        <v>265</v>
      </c>
      <c r="H51" s="225"/>
      <c r="I51" s="240"/>
      <c r="J51" s="227">
        <f>J52</f>
        <v>49.9</v>
      </c>
    </row>
    <row r="52" spans="1:10" s="168" customFormat="1" ht="32.25">
      <c r="A52" s="487"/>
      <c r="B52" s="241" t="s">
        <v>266</v>
      </c>
      <c r="C52" s="244">
        <v>871</v>
      </c>
      <c r="D52" s="244" t="s">
        <v>46</v>
      </c>
      <c r="E52" s="244" t="s">
        <v>279</v>
      </c>
      <c r="F52" s="244" t="s">
        <v>257</v>
      </c>
      <c r="G52" s="244" t="s">
        <v>265</v>
      </c>
      <c r="H52" s="244" t="s">
        <v>267</v>
      </c>
      <c r="I52" s="230"/>
      <c r="J52" s="243">
        <f>J53</f>
        <v>49.9</v>
      </c>
    </row>
    <row r="53" spans="1:10" s="168" customFormat="1" ht="22.5">
      <c r="A53" s="487"/>
      <c r="B53" s="213" t="s">
        <v>378</v>
      </c>
      <c r="C53" s="180">
        <v>871</v>
      </c>
      <c r="D53" s="180" t="s">
        <v>46</v>
      </c>
      <c r="E53" s="180" t="s">
        <v>279</v>
      </c>
      <c r="F53" s="180" t="s">
        <v>257</v>
      </c>
      <c r="G53" s="180" t="s">
        <v>265</v>
      </c>
      <c r="H53" s="180" t="s">
        <v>267</v>
      </c>
      <c r="I53" s="188" t="s">
        <v>377</v>
      </c>
      <c r="J53" s="178">
        <v>49.9</v>
      </c>
    </row>
    <row r="54" spans="1:10" s="168" customFormat="1" ht="21.75">
      <c r="A54" s="487"/>
      <c r="B54" s="235" t="s">
        <v>289</v>
      </c>
      <c r="C54" s="221">
        <v>871</v>
      </c>
      <c r="D54" s="221" t="s">
        <v>46</v>
      </c>
      <c r="E54" s="221" t="s">
        <v>279</v>
      </c>
      <c r="F54" s="221" t="s">
        <v>48</v>
      </c>
      <c r="G54" s="221"/>
      <c r="H54" s="221"/>
      <c r="I54" s="237"/>
      <c r="J54" s="223">
        <f>J55</f>
        <v>1529.4</v>
      </c>
    </row>
    <row r="55" spans="1:10" s="168" customFormat="1" ht="42.75">
      <c r="A55" s="487"/>
      <c r="B55" s="238" t="s">
        <v>290</v>
      </c>
      <c r="C55" s="225">
        <v>871</v>
      </c>
      <c r="D55" s="225" t="s">
        <v>46</v>
      </c>
      <c r="E55" s="225" t="s">
        <v>279</v>
      </c>
      <c r="F55" s="225" t="s">
        <v>48</v>
      </c>
      <c r="G55" s="225" t="s">
        <v>243</v>
      </c>
      <c r="H55" s="225"/>
      <c r="I55" s="240"/>
      <c r="J55" s="227">
        <f>J56</f>
        <v>1529.4</v>
      </c>
    </row>
    <row r="56" spans="1:10" s="168" customFormat="1" ht="56.25">
      <c r="A56" s="487"/>
      <c r="B56" s="232" t="s">
        <v>291</v>
      </c>
      <c r="C56" s="244">
        <v>871</v>
      </c>
      <c r="D56" s="244" t="s">
        <v>46</v>
      </c>
      <c r="E56" s="244" t="s">
        <v>279</v>
      </c>
      <c r="F56" s="244" t="s">
        <v>48</v>
      </c>
      <c r="G56" s="244" t="s">
        <v>243</v>
      </c>
      <c r="H56" s="244" t="s">
        <v>281</v>
      </c>
      <c r="I56" s="230"/>
      <c r="J56" s="243">
        <f>J57+J58+J59</f>
        <v>1529.4</v>
      </c>
    </row>
    <row r="57" spans="1:10" s="168" customFormat="1" ht="33.75">
      <c r="A57" s="487"/>
      <c r="B57" s="179" t="s">
        <v>250</v>
      </c>
      <c r="C57" s="180">
        <v>871</v>
      </c>
      <c r="D57" s="180" t="s">
        <v>46</v>
      </c>
      <c r="E57" s="180" t="s">
        <v>279</v>
      </c>
      <c r="F57" s="180" t="s">
        <v>48</v>
      </c>
      <c r="G57" s="180" t="s">
        <v>243</v>
      </c>
      <c r="H57" s="180" t="s">
        <v>281</v>
      </c>
      <c r="I57" s="188" t="s">
        <v>268</v>
      </c>
      <c r="J57" s="178">
        <v>1282.9</v>
      </c>
    </row>
    <row r="58" spans="1:10" s="168" customFormat="1" ht="12.75">
      <c r="A58" s="487"/>
      <c r="B58" s="176" t="s">
        <v>369</v>
      </c>
      <c r="C58" s="180">
        <v>871</v>
      </c>
      <c r="D58" s="180" t="s">
        <v>46</v>
      </c>
      <c r="E58" s="180" t="s">
        <v>279</v>
      </c>
      <c r="F58" s="180" t="s">
        <v>48</v>
      </c>
      <c r="G58" s="180" t="s">
        <v>243</v>
      </c>
      <c r="H58" s="180" t="s">
        <v>281</v>
      </c>
      <c r="I58" s="188" t="s">
        <v>368</v>
      </c>
      <c r="J58" s="178">
        <v>244.5</v>
      </c>
    </row>
    <row r="59" spans="1:10" s="168" customFormat="1" ht="12.75">
      <c r="A59" s="487"/>
      <c r="B59" s="182" t="s">
        <v>370</v>
      </c>
      <c r="C59" s="180">
        <v>871</v>
      </c>
      <c r="D59" s="180" t="s">
        <v>46</v>
      </c>
      <c r="E59" s="180" t="s">
        <v>279</v>
      </c>
      <c r="F59" s="180" t="s">
        <v>48</v>
      </c>
      <c r="G59" s="180" t="s">
        <v>243</v>
      </c>
      <c r="H59" s="180" t="s">
        <v>281</v>
      </c>
      <c r="I59" s="188" t="s">
        <v>150</v>
      </c>
      <c r="J59" s="178">
        <v>2</v>
      </c>
    </row>
    <row r="60" spans="1:10" s="168" customFormat="1" ht="12.75">
      <c r="A60" s="487"/>
      <c r="B60" s="235" t="s">
        <v>251</v>
      </c>
      <c r="C60" s="221">
        <v>871</v>
      </c>
      <c r="D60" s="221" t="s">
        <v>46</v>
      </c>
      <c r="E60" s="221" t="s">
        <v>279</v>
      </c>
      <c r="F60" s="221" t="s">
        <v>252</v>
      </c>
      <c r="G60" s="221"/>
      <c r="H60" s="221"/>
      <c r="I60" s="237"/>
      <c r="J60" s="223">
        <f>J61</f>
        <v>280</v>
      </c>
    </row>
    <row r="61" spans="1:10" s="168" customFormat="1" ht="12.75">
      <c r="A61" s="487"/>
      <c r="B61" s="238" t="s">
        <v>254</v>
      </c>
      <c r="C61" s="225">
        <v>871</v>
      </c>
      <c r="D61" s="225" t="s">
        <v>46</v>
      </c>
      <c r="E61" s="225" t="s">
        <v>279</v>
      </c>
      <c r="F61" s="225" t="s">
        <v>252</v>
      </c>
      <c r="G61" s="225" t="s">
        <v>255</v>
      </c>
      <c r="H61" s="225"/>
      <c r="I61" s="240"/>
      <c r="J61" s="227">
        <f>J62</f>
        <v>280</v>
      </c>
    </row>
    <row r="62" spans="1:10" s="168" customFormat="1" ht="27" customHeight="1">
      <c r="A62" s="487"/>
      <c r="B62" s="245" t="s">
        <v>293</v>
      </c>
      <c r="C62" s="244">
        <v>871</v>
      </c>
      <c r="D62" s="244" t="s">
        <v>46</v>
      </c>
      <c r="E62" s="244" t="s">
        <v>279</v>
      </c>
      <c r="F62" s="244" t="s">
        <v>252</v>
      </c>
      <c r="G62" s="244" t="s">
        <v>255</v>
      </c>
      <c r="H62" s="244" t="s">
        <v>282</v>
      </c>
      <c r="I62" s="230"/>
      <c r="J62" s="243">
        <f>J63</f>
        <v>280</v>
      </c>
    </row>
    <row r="63" spans="1:10" s="168" customFormat="1" ht="12.75">
      <c r="A63" s="487"/>
      <c r="B63" s="176" t="s">
        <v>369</v>
      </c>
      <c r="C63" s="180">
        <v>871</v>
      </c>
      <c r="D63" s="180" t="s">
        <v>46</v>
      </c>
      <c r="E63" s="180" t="s">
        <v>279</v>
      </c>
      <c r="F63" s="180" t="s">
        <v>252</v>
      </c>
      <c r="G63" s="180" t="s">
        <v>255</v>
      </c>
      <c r="H63" s="180" t="s">
        <v>282</v>
      </c>
      <c r="I63" s="215">
        <v>240</v>
      </c>
      <c r="J63" s="178">
        <v>280</v>
      </c>
    </row>
    <row r="64" spans="1:10" s="168" customFormat="1" ht="12.75" hidden="1">
      <c r="A64" s="487"/>
      <c r="B64" s="264"/>
      <c r="C64" s="221">
        <v>871</v>
      </c>
      <c r="D64" s="221"/>
      <c r="E64" s="221"/>
      <c r="F64" s="221"/>
      <c r="G64" s="221"/>
      <c r="H64" s="221"/>
      <c r="I64" s="237"/>
      <c r="J64" s="223"/>
    </row>
    <row r="65" spans="1:10" s="168" customFormat="1" ht="12.75" hidden="1">
      <c r="A65" s="487"/>
      <c r="B65" s="265"/>
      <c r="C65" s="225">
        <v>871</v>
      </c>
      <c r="D65" s="225"/>
      <c r="E65" s="225"/>
      <c r="F65" s="225"/>
      <c r="G65" s="225"/>
      <c r="H65" s="225"/>
      <c r="I65" s="240"/>
      <c r="J65" s="227"/>
    </row>
    <row r="66" spans="1:10" s="168" customFormat="1" ht="12.75" hidden="1">
      <c r="A66" s="487"/>
      <c r="B66" s="245"/>
      <c r="C66" s="244">
        <v>871</v>
      </c>
      <c r="D66" s="244"/>
      <c r="E66" s="244"/>
      <c r="F66" s="244"/>
      <c r="G66" s="244"/>
      <c r="H66" s="244"/>
      <c r="I66" s="230"/>
      <c r="J66" s="243"/>
    </row>
    <row r="67" spans="1:10" s="168" customFormat="1" ht="12.75" hidden="1">
      <c r="A67" s="487"/>
      <c r="B67" s="176"/>
      <c r="C67" s="180">
        <v>871</v>
      </c>
      <c r="D67" s="180"/>
      <c r="E67" s="180"/>
      <c r="F67" s="180"/>
      <c r="G67" s="180"/>
      <c r="H67" s="180"/>
      <c r="I67" s="188"/>
      <c r="J67" s="181"/>
    </row>
    <row r="68" spans="1:10" s="168" customFormat="1" ht="32.25">
      <c r="A68" s="487"/>
      <c r="B68" s="235" t="s">
        <v>294</v>
      </c>
      <c r="C68" s="221">
        <v>871</v>
      </c>
      <c r="D68" s="221" t="s">
        <v>46</v>
      </c>
      <c r="E68" s="221" t="s">
        <v>279</v>
      </c>
      <c r="F68" s="221" t="s">
        <v>46</v>
      </c>
      <c r="G68" s="221"/>
      <c r="H68" s="221"/>
      <c r="I68" s="237"/>
      <c r="J68" s="223">
        <f>J69+J72+J75</f>
        <v>828.6</v>
      </c>
    </row>
    <row r="69" spans="1:10" s="168" customFormat="1" ht="47.25" customHeight="1">
      <c r="A69" s="487"/>
      <c r="B69" s="238" t="s">
        <v>388</v>
      </c>
      <c r="C69" s="225">
        <v>871</v>
      </c>
      <c r="D69" s="225" t="s">
        <v>46</v>
      </c>
      <c r="E69" s="225" t="s">
        <v>279</v>
      </c>
      <c r="F69" s="225" t="s">
        <v>46</v>
      </c>
      <c r="G69" s="225" t="s">
        <v>243</v>
      </c>
      <c r="H69" s="225"/>
      <c r="I69" s="240"/>
      <c r="J69" s="227">
        <f>J70</f>
        <v>300</v>
      </c>
    </row>
    <row r="70" spans="1:10" s="168" customFormat="1" ht="57.75" customHeight="1">
      <c r="A70" s="487"/>
      <c r="B70" s="241" t="s">
        <v>389</v>
      </c>
      <c r="C70" s="244">
        <v>871</v>
      </c>
      <c r="D70" s="244" t="s">
        <v>46</v>
      </c>
      <c r="E70" s="244" t="s">
        <v>279</v>
      </c>
      <c r="F70" s="244" t="s">
        <v>46</v>
      </c>
      <c r="G70" s="244" t="s">
        <v>243</v>
      </c>
      <c r="H70" s="244" t="s">
        <v>283</v>
      </c>
      <c r="I70" s="249"/>
      <c r="J70" s="243">
        <f>J71</f>
        <v>300</v>
      </c>
    </row>
    <row r="71" spans="1:10" s="168" customFormat="1" ht="12.75">
      <c r="A71" s="487"/>
      <c r="B71" s="176" t="s">
        <v>369</v>
      </c>
      <c r="C71" s="180">
        <v>871</v>
      </c>
      <c r="D71" s="180" t="s">
        <v>46</v>
      </c>
      <c r="E71" s="180" t="s">
        <v>279</v>
      </c>
      <c r="F71" s="180" t="s">
        <v>46</v>
      </c>
      <c r="G71" s="180" t="s">
        <v>243</v>
      </c>
      <c r="H71" s="180" t="s">
        <v>283</v>
      </c>
      <c r="I71" s="188" t="s">
        <v>368</v>
      </c>
      <c r="J71" s="181">
        <v>300</v>
      </c>
    </row>
    <row r="72" spans="1:10" s="168" customFormat="1" ht="45.75" customHeight="1">
      <c r="A72" s="487"/>
      <c r="B72" s="238" t="s">
        <v>442</v>
      </c>
      <c r="C72" s="225">
        <v>871</v>
      </c>
      <c r="D72" s="225" t="s">
        <v>46</v>
      </c>
      <c r="E72" s="225" t="s">
        <v>279</v>
      </c>
      <c r="F72" s="225" t="s">
        <v>46</v>
      </c>
      <c r="G72" s="225" t="s">
        <v>255</v>
      </c>
      <c r="H72" s="225"/>
      <c r="I72" s="248"/>
      <c r="J72" s="227">
        <f>J73</f>
        <v>498.6</v>
      </c>
    </row>
    <row r="73" spans="1:10" s="168" customFormat="1" ht="57" customHeight="1">
      <c r="A73" s="487"/>
      <c r="B73" s="245" t="s">
        <v>390</v>
      </c>
      <c r="C73" s="244">
        <v>871</v>
      </c>
      <c r="D73" s="244" t="s">
        <v>46</v>
      </c>
      <c r="E73" s="244" t="s">
        <v>279</v>
      </c>
      <c r="F73" s="244" t="s">
        <v>46</v>
      </c>
      <c r="G73" s="244" t="s">
        <v>255</v>
      </c>
      <c r="H73" s="244" t="s">
        <v>284</v>
      </c>
      <c r="I73" s="249"/>
      <c r="J73" s="243">
        <f>J74</f>
        <v>498.6</v>
      </c>
    </row>
    <row r="74" spans="1:10" s="168" customFormat="1" ht="12.75">
      <c r="A74" s="487"/>
      <c r="B74" s="176" t="s">
        <v>369</v>
      </c>
      <c r="C74" s="180">
        <v>871</v>
      </c>
      <c r="D74" s="180" t="s">
        <v>46</v>
      </c>
      <c r="E74" s="180" t="s">
        <v>279</v>
      </c>
      <c r="F74" s="180" t="s">
        <v>46</v>
      </c>
      <c r="G74" s="180" t="s">
        <v>255</v>
      </c>
      <c r="H74" s="180" t="s">
        <v>284</v>
      </c>
      <c r="I74" s="188" t="s">
        <v>368</v>
      </c>
      <c r="J74" s="181">
        <v>498.6</v>
      </c>
    </row>
    <row r="75" spans="1:10" s="168" customFormat="1" ht="45.75" customHeight="1">
      <c r="A75" s="487"/>
      <c r="B75" s="238" t="s">
        <v>391</v>
      </c>
      <c r="C75" s="225">
        <v>871</v>
      </c>
      <c r="D75" s="225" t="s">
        <v>46</v>
      </c>
      <c r="E75" s="225" t="s">
        <v>279</v>
      </c>
      <c r="F75" s="225" t="s">
        <v>46</v>
      </c>
      <c r="G75" s="225" t="s">
        <v>265</v>
      </c>
      <c r="H75" s="225"/>
      <c r="I75" s="248"/>
      <c r="J75" s="227">
        <f>J76</f>
        <v>30</v>
      </c>
    </row>
    <row r="76" spans="1:10" s="168" customFormat="1" ht="58.5" customHeight="1">
      <c r="A76" s="487"/>
      <c r="B76" s="245" t="s">
        <v>392</v>
      </c>
      <c r="C76" s="244">
        <v>871</v>
      </c>
      <c r="D76" s="244" t="s">
        <v>46</v>
      </c>
      <c r="E76" s="244" t="s">
        <v>279</v>
      </c>
      <c r="F76" s="244" t="s">
        <v>46</v>
      </c>
      <c r="G76" s="244" t="s">
        <v>265</v>
      </c>
      <c r="H76" s="244" t="s">
        <v>287</v>
      </c>
      <c r="I76" s="249"/>
      <c r="J76" s="243">
        <f>J77</f>
        <v>30</v>
      </c>
    </row>
    <row r="77" spans="1:10" s="168" customFormat="1" ht="12.75">
      <c r="A77" s="487"/>
      <c r="B77" s="176" t="s">
        <v>369</v>
      </c>
      <c r="C77" s="180">
        <v>871</v>
      </c>
      <c r="D77" s="180" t="s">
        <v>46</v>
      </c>
      <c r="E77" s="180" t="s">
        <v>279</v>
      </c>
      <c r="F77" s="180" t="s">
        <v>46</v>
      </c>
      <c r="G77" s="180" t="s">
        <v>265</v>
      </c>
      <c r="H77" s="180" t="s">
        <v>287</v>
      </c>
      <c r="I77" s="215">
        <v>240</v>
      </c>
      <c r="J77" s="178">
        <v>30</v>
      </c>
    </row>
    <row r="78" spans="1:10" s="168" customFormat="1" ht="21.75">
      <c r="A78" s="487"/>
      <c r="B78" s="235" t="s">
        <v>380</v>
      </c>
      <c r="C78" s="221">
        <v>871</v>
      </c>
      <c r="D78" s="221" t="s">
        <v>46</v>
      </c>
      <c r="E78" s="221" t="s">
        <v>279</v>
      </c>
      <c r="F78" s="221" t="s">
        <v>334</v>
      </c>
      <c r="G78" s="221"/>
      <c r="H78" s="221"/>
      <c r="I78" s="237"/>
      <c r="J78" s="223">
        <f>J79</f>
        <v>25</v>
      </c>
    </row>
    <row r="79" spans="1:10" s="168" customFormat="1" ht="12" customHeight="1">
      <c r="A79" s="487"/>
      <c r="B79" s="238" t="s">
        <v>381</v>
      </c>
      <c r="C79" s="225">
        <v>871</v>
      </c>
      <c r="D79" s="225" t="s">
        <v>46</v>
      </c>
      <c r="E79" s="225" t="s">
        <v>279</v>
      </c>
      <c r="F79" s="225" t="s">
        <v>334</v>
      </c>
      <c r="G79" s="225" t="s">
        <v>243</v>
      </c>
      <c r="H79" s="225"/>
      <c r="I79" s="240"/>
      <c r="J79" s="227">
        <f>J80</f>
        <v>25</v>
      </c>
    </row>
    <row r="80" spans="1:10" s="168" customFormat="1" ht="21.75">
      <c r="A80" s="487"/>
      <c r="B80" s="241" t="s">
        <v>379</v>
      </c>
      <c r="C80" s="244">
        <v>871</v>
      </c>
      <c r="D80" s="244" t="s">
        <v>46</v>
      </c>
      <c r="E80" s="244" t="s">
        <v>279</v>
      </c>
      <c r="F80" s="244" t="s">
        <v>334</v>
      </c>
      <c r="G80" s="244" t="s">
        <v>243</v>
      </c>
      <c r="H80" s="244" t="s">
        <v>382</v>
      </c>
      <c r="I80" s="249"/>
      <c r="J80" s="243">
        <f>J81</f>
        <v>25</v>
      </c>
    </row>
    <row r="81" spans="1:10" s="168" customFormat="1" ht="12.75">
      <c r="A81" s="487"/>
      <c r="B81" s="176" t="s">
        <v>369</v>
      </c>
      <c r="C81" s="180">
        <v>871</v>
      </c>
      <c r="D81" s="180" t="s">
        <v>46</v>
      </c>
      <c r="E81" s="180" t="s">
        <v>279</v>
      </c>
      <c r="F81" s="180" t="s">
        <v>334</v>
      </c>
      <c r="G81" s="180" t="s">
        <v>243</v>
      </c>
      <c r="H81" s="180" t="s">
        <v>382</v>
      </c>
      <c r="I81" s="188" t="s">
        <v>368</v>
      </c>
      <c r="J81" s="181">
        <v>25</v>
      </c>
    </row>
    <row r="82" spans="1:10" s="168" customFormat="1" ht="12.75">
      <c r="A82" s="487"/>
      <c r="B82" s="266" t="s">
        <v>321</v>
      </c>
      <c r="C82" s="221">
        <v>871</v>
      </c>
      <c r="D82" s="221" t="s">
        <v>46</v>
      </c>
      <c r="E82" s="221" t="s">
        <v>279</v>
      </c>
      <c r="F82" s="221" t="s">
        <v>206</v>
      </c>
      <c r="G82" s="221" t="s">
        <v>322</v>
      </c>
      <c r="H82" s="221" t="s">
        <v>259</v>
      </c>
      <c r="I82" s="237"/>
      <c r="J82" s="223">
        <f>J83</f>
        <v>11.1</v>
      </c>
    </row>
    <row r="83" spans="1:10" s="168" customFormat="1" ht="12.75">
      <c r="A83" s="487"/>
      <c r="B83" s="267" t="s">
        <v>383</v>
      </c>
      <c r="C83" s="225">
        <v>871</v>
      </c>
      <c r="D83" s="225" t="s">
        <v>46</v>
      </c>
      <c r="E83" s="225" t="s">
        <v>279</v>
      </c>
      <c r="F83" s="225" t="s">
        <v>206</v>
      </c>
      <c r="G83" s="225" t="s">
        <v>324</v>
      </c>
      <c r="H83" s="225" t="s">
        <v>259</v>
      </c>
      <c r="I83" s="240"/>
      <c r="J83" s="227">
        <f>J84</f>
        <v>11.1</v>
      </c>
    </row>
    <row r="84" spans="1:10" s="168" customFormat="1" ht="12.75">
      <c r="A84" s="487"/>
      <c r="B84" s="268" t="s">
        <v>384</v>
      </c>
      <c r="C84" s="244">
        <v>871</v>
      </c>
      <c r="D84" s="244" t="s">
        <v>46</v>
      </c>
      <c r="E84" s="244" t="s">
        <v>279</v>
      </c>
      <c r="F84" s="244" t="s">
        <v>206</v>
      </c>
      <c r="G84" s="244" t="s">
        <v>324</v>
      </c>
      <c r="H84" s="244" t="s">
        <v>385</v>
      </c>
      <c r="I84" s="249"/>
      <c r="J84" s="243">
        <f>J85</f>
        <v>11.1</v>
      </c>
    </row>
    <row r="85" spans="1:10" s="168" customFormat="1" ht="12.75">
      <c r="A85" s="487"/>
      <c r="B85" s="182" t="s">
        <v>370</v>
      </c>
      <c r="C85" s="180">
        <v>871</v>
      </c>
      <c r="D85" s="180" t="s">
        <v>46</v>
      </c>
      <c r="E85" s="180" t="s">
        <v>279</v>
      </c>
      <c r="F85" s="180" t="s">
        <v>206</v>
      </c>
      <c r="G85" s="180" t="s">
        <v>324</v>
      </c>
      <c r="H85" s="180" t="s">
        <v>385</v>
      </c>
      <c r="I85" s="188" t="s">
        <v>150</v>
      </c>
      <c r="J85" s="181">
        <v>11.1</v>
      </c>
    </row>
    <row r="86" spans="1:10" s="168" customFormat="1" ht="12.75">
      <c r="A86" s="487"/>
      <c r="B86" s="357" t="s">
        <v>251</v>
      </c>
      <c r="C86" s="108">
        <v>871</v>
      </c>
      <c r="D86" s="108" t="s">
        <v>46</v>
      </c>
      <c r="E86" s="108" t="s">
        <v>279</v>
      </c>
      <c r="F86" s="108" t="s">
        <v>252</v>
      </c>
      <c r="G86" s="108" t="s">
        <v>322</v>
      </c>
      <c r="H86" s="108" t="s">
        <v>259</v>
      </c>
      <c r="I86" s="237"/>
      <c r="J86" s="223">
        <f>J87</f>
        <v>21.2</v>
      </c>
    </row>
    <row r="87" spans="1:10" s="168" customFormat="1" ht="12.75">
      <c r="A87" s="487"/>
      <c r="B87" s="360" t="s">
        <v>254</v>
      </c>
      <c r="C87" s="130">
        <v>871</v>
      </c>
      <c r="D87" s="130" t="s">
        <v>46</v>
      </c>
      <c r="E87" s="130" t="s">
        <v>279</v>
      </c>
      <c r="F87" s="130" t="s">
        <v>252</v>
      </c>
      <c r="G87" s="130" t="s">
        <v>255</v>
      </c>
      <c r="H87" s="130" t="s">
        <v>259</v>
      </c>
      <c r="I87" s="240"/>
      <c r="J87" s="227">
        <f>J88</f>
        <v>21.2</v>
      </c>
    </row>
    <row r="88" spans="1:10" s="168" customFormat="1" ht="32.25">
      <c r="A88" s="487"/>
      <c r="B88" s="365" t="s">
        <v>306</v>
      </c>
      <c r="C88" s="152">
        <v>871</v>
      </c>
      <c r="D88" s="152" t="s">
        <v>46</v>
      </c>
      <c r="E88" s="152" t="s">
        <v>279</v>
      </c>
      <c r="F88" s="152" t="s">
        <v>252</v>
      </c>
      <c r="G88" s="152" t="s">
        <v>255</v>
      </c>
      <c r="H88" s="152" t="s">
        <v>305</v>
      </c>
      <c r="I88" s="230"/>
      <c r="J88" s="243">
        <f>J89</f>
        <v>21.2</v>
      </c>
    </row>
    <row r="89" spans="1:10" s="168" customFormat="1" ht="12.75">
      <c r="A89" s="487"/>
      <c r="B89" s="352" t="s">
        <v>369</v>
      </c>
      <c r="C89" s="111">
        <v>871</v>
      </c>
      <c r="D89" s="111" t="s">
        <v>46</v>
      </c>
      <c r="E89" s="111" t="s">
        <v>279</v>
      </c>
      <c r="F89" s="111" t="s">
        <v>252</v>
      </c>
      <c r="G89" s="111" t="s">
        <v>255</v>
      </c>
      <c r="H89" s="111" t="s">
        <v>305</v>
      </c>
      <c r="I89" s="215">
        <v>240</v>
      </c>
      <c r="J89" s="178">
        <v>21.2</v>
      </c>
    </row>
    <row r="90" spans="1:10" s="168" customFormat="1" ht="12.75">
      <c r="A90" s="487"/>
      <c r="B90" s="269" t="s">
        <v>338</v>
      </c>
      <c r="C90" s="270">
        <v>871</v>
      </c>
      <c r="D90" s="270" t="s">
        <v>48</v>
      </c>
      <c r="E90" s="270"/>
      <c r="F90" s="120"/>
      <c r="G90" s="120"/>
      <c r="H90" s="120"/>
      <c r="I90" s="271"/>
      <c r="J90" s="272">
        <f>J91</f>
        <v>267.3</v>
      </c>
    </row>
    <row r="91" spans="1:10" s="168" customFormat="1" ht="12.75">
      <c r="A91" s="487"/>
      <c r="B91" s="273" t="s">
        <v>42</v>
      </c>
      <c r="C91" s="274">
        <v>871</v>
      </c>
      <c r="D91" s="274" t="s">
        <v>48</v>
      </c>
      <c r="E91" s="274" t="s">
        <v>47</v>
      </c>
      <c r="F91" s="107"/>
      <c r="G91" s="107"/>
      <c r="H91" s="107"/>
      <c r="I91" s="251"/>
      <c r="J91" s="275">
        <f>J92</f>
        <v>267.3</v>
      </c>
    </row>
    <row r="92" spans="1:10" s="168" customFormat="1" ht="12.75">
      <c r="A92" s="487"/>
      <c r="B92" s="276" t="s">
        <v>321</v>
      </c>
      <c r="C92" s="277">
        <v>871</v>
      </c>
      <c r="D92" s="277" t="s">
        <v>48</v>
      </c>
      <c r="E92" s="277" t="s">
        <v>47</v>
      </c>
      <c r="F92" s="221" t="s">
        <v>206</v>
      </c>
      <c r="G92" s="221" t="s">
        <v>322</v>
      </c>
      <c r="H92" s="221" t="s">
        <v>259</v>
      </c>
      <c r="I92" s="278"/>
      <c r="J92" s="279">
        <f>J93</f>
        <v>267.3</v>
      </c>
    </row>
    <row r="93" spans="1:10" s="168" customFormat="1" ht="12.75">
      <c r="A93" s="487"/>
      <c r="B93" s="280" t="s">
        <v>323</v>
      </c>
      <c r="C93" s="281">
        <v>871</v>
      </c>
      <c r="D93" s="281" t="s">
        <v>48</v>
      </c>
      <c r="E93" s="281" t="s">
        <v>47</v>
      </c>
      <c r="F93" s="282" t="s">
        <v>206</v>
      </c>
      <c r="G93" s="282" t="s">
        <v>324</v>
      </c>
      <c r="H93" s="282" t="s">
        <v>259</v>
      </c>
      <c r="I93" s="283"/>
      <c r="J93" s="284">
        <f>J94</f>
        <v>267.3</v>
      </c>
    </row>
    <row r="94" spans="1:10" s="168" customFormat="1" ht="24" customHeight="1">
      <c r="A94" s="487"/>
      <c r="B94" s="285" t="s">
        <v>325</v>
      </c>
      <c r="C94" s="183">
        <v>871</v>
      </c>
      <c r="D94" s="183" t="s">
        <v>48</v>
      </c>
      <c r="E94" s="183" t="s">
        <v>47</v>
      </c>
      <c r="F94" s="180" t="s">
        <v>206</v>
      </c>
      <c r="G94" s="180" t="s">
        <v>324</v>
      </c>
      <c r="H94" s="180" t="s">
        <v>326</v>
      </c>
      <c r="I94" s="215"/>
      <c r="J94" s="181">
        <f>J95+J96+J97</f>
        <v>267.3</v>
      </c>
    </row>
    <row r="95" spans="1:10" s="168" customFormat="1" ht="33.75">
      <c r="A95" s="487"/>
      <c r="B95" s="179" t="s">
        <v>250</v>
      </c>
      <c r="C95" s="183">
        <v>871</v>
      </c>
      <c r="D95" s="183" t="s">
        <v>48</v>
      </c>
      <c r="E95" s="183" t="s">
        <v>47</v>
      </c>
      <c r="F95" s="180" t="s">
        <v>206</v>
      </c>
      <c r="G95" s="180" t="s">
        <v>324</v>
      </c>
      <c r="H95" s="180" t="s">
        <v>326</v>
      </c>
      <c r="I95" s="260" t="s">
        <v>367</v>
      </c>
      <c r="J95" s="181">
        <v>214.8</v>
      </c>
    </row>
    <row r="96" spans="1:10" s="168" customFormat="1" ht="12.75">
      <c r="A96" s="487"/>
      <c r="B96" s="176" t="s">
        <v>369</v>
      </c>
      <c r="C96" s="183">
        <v>871</v>
      </c>
      <c r="D96" s="183" t="s">
        <v>48</v>
      </c>
      <c r="E96" s="183" t="s">
        <v>47</v>
      </c>
      <c r="F96" s="180" t="s">
        <v>206</v>
      </c>
      <c r="G96" s="180" t="s">
        <v>324</v>
      </c>
      <c r="H96" s="180" t="s">
        <v>326</v>
      </c>
      <c r="I96" s="260" t="s">
        <v>368</v>
      </c>
      <c r="J96" s="181">
        <v>44.6</v>
      </c>
    </row>
    <row r="97" spans="1:10" s="168" customFormat="1" ht="12.75">
      <c r="A97" s="487"/>
      <c r="B97" s="176" t="s">
        <v>387</v>
      </c>
      <c r="C97" s="183">
        <v>871</v>
      </c>
      <c r="D97" s="183" t="s">
        <v>48</v>
      </c>
      <c r="E97" s="183" t="s">
        <v>47</v>
      </c>
      <c r="F97" s="180" t="s">
        <v>206</v>
      </c>
      <c r="G97" s="180" t="s">
        <v>324</v>
      </c>
      <c r="H97" s="180" t="s">
        <v>326</v>
      </c>
      <c r="I97" s="260" t="s">
        <v>386</v>
      </c>
      <c r="J97" s="181">
        <v>7.9</v>
      </c>
    </row>
    <row r="98" spans="1:10" s="168" customFormat="1" ht="12.75">
      <c r="A98" s="487"/>
      <c r="B98" s="269" t="s">
        <v>337</v>
      </c>
      <c r="C98" s="270">
        <v>871</v>
      </c>
      <c r="D98" s="270" t="s">
        <v>47</v>
      </c>
      <c r="E98" s="270"/>
      <c r="F98" s="286"/>
      <c r="G98" s="286"/>
      <c r="H98" s="286"/>
      <c r="I98" s="287"/>
      <c r="J98" s="132">
        <f>J99+J111</f>
        <v>100</v>
      </c>
    </row>
    <row r="99" spans="1:10" s="168" customFormat="1" ht="21">
      <c r="A99" s="487"/>
      <c r="B99" s="250" t="s">
        <v>327</v>
      </c>
      <c r="C99" s="107">
        <v>871</v>
      </c>
      <c r="D99" s="107" t="s">
        <v>47</v>
      </c>
      <c r="E99" s="107" t="s">
        <v>106</v>
      </c>
      <c r="F99" s="288"/>
      <c r="G99" s="288"/>
      <c r="H99" s="288"/>
      <c r="I99" s="254"/>
      <c r="J99" s="134">
        <f>J100+J104</f>
        <v>65</v>
      </c>
    </row>
    <row r="100" spans="1:10" s="168" customFormat="1" ht="11.25" customHeight="1">
      <c r="A100" s="487"/>
      <c r="B100" s="246" t="s">
        <v>256</v>
      </c>
      <c r="C100" s="221">
        <v>871</v>
      </c>
      <c r="D100" s="221" t="s">
        <v>47</v>
      </c>
      <c r="E100" s="221" t="s">
        <v>106</v>
      </c>
      <c r="F100" s="221" t="s">
        <v>257</v>
      </c>
      <c r="G100" s="221"/>
      <c r="H100" s="221"/>
      <c r="I100" s="237"/>
      <c r="J100" s="223">
        <f>J101</f>
        <v>0</v>
      </c>
    </row>
    <row r="101" spans="1:10" s="168" customFormat="1" ht="32.25">
      <c r="A101" s="487"/>
      <c r="B101" s="247" t="s">
        <v>258</v>
      </c>
      <c r="C101" s="225">
        <v>871</v>
      </c>
      <c r="D101" s="225" t="s">
        <v>47</v>
      </c>
      <c r="E101" s="225" t="s">
        <v>106</v>
      </c>
      <c r="F101" s="225">
        <v>97</v>
      </c>
      <c r="G101" s="225">
        <v>2</v>
      </c>
      <c r="H101" s="225" t="s">
        <v>259</v>
      </c>
      <c r="I101" s="248"/>
      <c r="J101" s="227">
        <f>J102</f>
        <v>0</v>
      </c>
    </row>
    <row r="102" spans="1:10" s="168" customFormat="1" ht="22.5">
      <c r="A102" s="487"/>
      <c r="B102" s="258" t="s">
        <v>403</v>
      </c>
      <c r="C102" s="229">
        <v>871</v>
      </c>
      <c r="D102" s="229" t="s">
        <v>47</v>
      </c>
      <c r="E102" s="229" t="s">
        <v>106</v>
      </c>
      <c r="F102" s="229" t="s">
        <v>257</v>
      </c>
      <c r="G102" s="229" t="s">
        <v>255</v>
      </c>
      <c r="H102" s="229" t="s">
        <v>328</v>
      </c>
      <c r="I102" s="249"/>
      <c r="J102" s="231">
        <f>J103</f>
        <v>0</v>
      </c>
    </row>
    <row r="103" spans="1:10" s="168" customFormat="1" ht="45">
      <c r="A103" s="487"/>
      <c r="B103" s="289" t="s">
        <v>329</v>
      </c>
      <c r="C103" s="180">
        <v>871</v>
      </c>
      <c r="D103" s="180" t="s">
        <v>47</v>
      </c>
      <c r="E103" s="180" t="s">
        <v>106</v>
      </c>
      <c r="F103" s="180" t="s">
        <v>257</v>
      </c>
      <c r="G103" s="180" t="s">
        <v>255</v>
      </c>
      <c r="H103" s="180" t="s">
        <v>328</v>
      </c>
      <c r="I103" s="215">
        <v>500</v>
      </c>
      <c r="J103" s="181"/>
    </row>
    <row r="104" spans="1:10" s="168" customFormat="1" ht="32.25">
      <c r="A104" s="487"/>
      <c r="B104" s="246" t="s">
        <v>332</v>
      </c>
      <c r="C104" s="221">
        <v>871</v>
      </c>
      <c r="D104" s="221" t="s">
        <v>47</v>
      </c>
      <c r="E104" s="221" t="s">
        <v>106</v>
      </c>
      <c r="F104" s="221" t="s">
        <v>47</v>
      </c>
      <c r="G104" s="221"/>
      <c r="H104" s="221"/>
      <c r="I104" s="237"/>
      <c r="J104" s="223">
        <f>J105+J108</f>
        <v>65</v>
      </c>
    </row>
    <row r="105" spans="1:10" s="168" customFormat="1" ht="63.75">
      <c r="A105" s="487"/>
      <c r="B105" s="263" t="s">
        <v>393</v>
      </c>
      <c r="C105" s="225">
        <v>871</v>
      </c>
      <c r="D105" s="225" t="s">
        <v>47</v>
      </c>
      <c r="E105" s="225" t="s">
        <v>106</v>
      </c>
      <c r="F105" s="225" t="s">
        <v>47</v>
      </c>
      <c r="G105" s="225" t="s">
        <v>243</v>
      </c>
      <c r="H105" s="225"/>
      <c r="I105" s="240"/>
      <c r="J105" s="227">
        <f>J106</f>
        <v>50</v>
      </c>
    </row>
    <row r="106" spans="1:10" s="168" customFormat="1" ht="74.25">
      <c r="A106" s="487"/>
      <c r="B106" s="241" t="s">
        <v>394</v>
      </c>
      <c r="C106" s="244">
        <v>871</v>
      </c>
      <c r="D106" s="244" t="s">
        <v>47</v>
      </c>
      <c r="E106" s="244" t="s">
        <v>106</v>
      </c>
      <c r="F106" s="244" t="s">
        <v>47</v>
      </c>
      <c r="G106" s="244" t="s">
        <v>243</v>
      </c>
      <c r="H106" s="244" t="s">
        <v>330</v>
      </c>
      <c r="I106" s="230"/>
      <c r="J106" s="243">
        <f>J107</f>
        <v>50</v>
      </c>
    </row>
    <row r="107" spans="1:10" s="168" customFormat="1" ht="12.75">
      <c r="A107" s="487"/>
      <c r="B107" s="176" t="s">
        <v>369</v>
      </c>
      <c r="C107" s="180">
        <v>871</v>
      </c>
      <c r="D107" s="180" t="s">
        <v>47</v>
      </c>
      <c r="E107" s="180" t="s">
        <v>106</v>
      </c>
      <c r="F107" s="180" t="s">
        <v>47</v>
      </c>
      <c r="G107" s="180" t="s">
        <v>243</v>
      </c>
      <c r="H107" s="180" t="s">
        <v>330</v>
      </c>
      <c r="I107" s="188" t="s">
        <v>368</v>
      </c>
      <c r="J107" s="181">
        <v>50</v>
      </c>
    </row>
    <row r="108" spans="1:10" s="168" customFormat="1" ht="53.25">
      <c r="A108" s="487"/>
      <c r="B108" s="263" t="s">
        <v>395</v>
      </c>
      <c r="C108" s="225">
        <v>871</v>
      </c>
      <c r="D108" s="225" t="s">
        <v>47</v>
      </c>
      <c r="E108" s="225" t="s">
        <v>106</v>
      </c>
      <c r="F108" s="225" t="s">
        <v>47</v>
      </c>
      <c r="G108" s="225" t="s">
        <v>255</v>
      </c>
      <c r="H108" s="225"/>
      <c r="I108" s="240"/>
      <c r="J108" s="227">
        <f>J109</f>
        <v>15</v>
      </c>
    </row>
    <row r="109" spans="1:10" s="168" customFormat="1" ht="63.75">
      <c r="A109" s="487"/>
      <c r="B109" s="241" t="s">
        <v>396</v>
      </c>
      <c r="C109" s="244">
        <v>871</v>
      </c>
      <c r="D109" s="244" t="s">
        <v>47</v>
      </c>
      <c r="E109" s="244" t="s">
        <v>106</v>
      </c>
      <c r="F109" s="244" t="s">
        <v>47</v>
      </c>
      <c r="G109" s="244" t="s">
        <v>255</v>
      </c>
      <c r="H109" s="244" t="s">
        <v>331</v>
      </c>
      <c r="I109" s="230"/>
      <c r="J109" s="243">
        <f>J110</f>
        <v>15</v>
      </c>
    </row>
    <row r="110" spans="1:10" s="168" customFormat="1" ht="12.75">
      <c r="A110" s="487"/>
      <c r="B110" s="176" t="s">
        <v>369</v>
      </c>
      <c r="C110" s="177">
        <v>871</v>
      </c>
      <c r="D110" s="177" t="s">
        <v>47</v>
      </c>
      <c r="E110" s="177" t="s">
        <v>106</v>
      </c>
      <c r="F110" s="177" t="s">
        <v>47</v>
      </c>
      <c r="G110" s="177" t="s">
        <v>255</v>
      </c>
      <c r="H110" s="177" t="s">
        <v>331</v>
      </c>
      <c r="I110" s="189" t="s">
        <v>368</v>
      </c>
      <c r="J110" s="178">
        <v>15</v>
      </c>
    </row>
    <row r="111" spans="1:10" s="168" customFormat="1" ht="12.75">
      <c r="A111" s="487"/>
      <c r="B111" s="250" t="s">
        <v>333</v>
      </c>
      <c r="C111" s="107">
        <v>871</v>
      </c>
      <c r="D111" s="107" t="s">
        <v>47</v>
      </c>
      <c r="E111" s="107" t="s">
        <v>334</v>
      </c>
      <c r="F111" s="107"/>
      <c r="G111" s="107"/>
      <c r="H111" s="107"/>
      <c r="I111" s="219"/>
      <c r="J111" s="134">
        <f>J112</f>
        <v>35</v>
      </c>
    </row>
    <row r="112" spans="1:10" s="168" customFormat="1" ht="32.25">
      <c r="A112" s="487"/>
      <c r="B112" s="246" t="s">
        <v>345</v>
      </c>
      <c r="C112" s="221">
        <v>871</v>
      </c>
      <c r="D112" s="221" t="s">
        <v>47</v>
      </c>
      <c r="E112" s="221" t="s">
        <v>334</v>
      </c>
      <c r="F112" s="221" t="s">
        <v>47</v>
      </c>
      <c r="G112" s="221"/>
      <c r="H112" s="221"/>
      <c r="I112" s="237"/>
      <c r="J112" s="223">
        <f>J113</f>
        <v>35</v>
      </c>
    </row>
    <row r="113" spans="1:10" s="168" customFormat="1" ht="45.75" customHeight="1">
      <c r="A113" s="487"/>
      <c r="B113" s="247" t="s">
        <v>404</v>
      </c>
      <c r="C113" s="225">
        <v>871</v>
      </c>
      <c r="D113" s="225" t="s">
        <v>47</v>
      </c>
      <c r="E113" s="225" t="s">
        <v>334</v>
      </c>
      <c r="F113" s="225" t="s">
        <v>47</v>
      </c>
      <c r="G113" s="225" t="s">
        <v>265</v>
      </c>
      <c r="H113" s="225"/>
      <c r="I113" s="240"/>
      <c r="J113" s="227">
        <f>J114+J116</f>
        <v>35</v>
      </c>
    </row>
    <row r="114" spans="1:10" s="168" customFormat="1" ht="59.25" customHeight="1">
      <c r="A114" s="487"/>
      <c r="B114" s="290" t="s">
        <v>405</v>
      </c>
      <c r="C114" s="244">
        <v>871</v>
      </c>
      <c r="D114" s="244" t="s">
        <v>47</v>
      </c>
      <c r="E114" s="244" t="s">
        <v>334</v>
      </c>
      <c r="F114" s="244" t="s">
        <v>47</v>
      </c>
      <c r="G114" s="244" t="s">
        <v>265</v>
      </c>
      <c r="H114" s="244" t="s">
        <v>335</v>
      </c>
      <c r="I114" s="230"/>
      <c r="J114" s="243">
        <f>J115</f>
        <v>30</v>
      </c>
    </row>
    <row r="115" spans="1:10" s="168" customFormat="1" ht="12.75">
      <c r="A115" s="487"/>
      <c r="B115" s="176" t="s">
        <v>369</v>
      </c>
      <c r="C115" s="180">
        <v>871</v>
      </c>
      <c r="D115" s="180" t="s">
        <v>47</v>
      </c>
      <c r="E115" s="180" t="s">
        <v>334</v>
      </c>
      <c r="F115" s="180" t="s">
        <v>47</v>
      </c>
      <c r="G115" s="180" t="s">
        <v>265</v>
      </c>
      <c r="H115" s="180" t="s">
        <v>335</v>
      </c>
      <c r="I115" s="189" t="s">
        <v>368</v>
      </c>
      <c r="J115" s="178">
        <v>30</v>
      </c>
    </row>
    <row r="116" spans="1:10" s="168" customFormat="1" ht="58.5" customHeight="1">
      <c r="A116" s="487"/>
      <c r="B116" s="241" t="s">
        <v>406</v>
      </c>
      <c r="C116" s="244">
        <v>871</v>
      </c>
      <c r="D116" s="244" t="s">
        <v>47</v>
      </c>
      <c r="E116" s="244" t="s">
        <v>334</v>
      </c>
      <c r="F116" s="244" t="s">
        <v>47</v>
      </c>
      <c r="G116" s="244" t="s">
        <v>265</v>
      </c>
      <c r="H116" s="244" t="s">
        <v>336</v>
      </c>
      <c r="I116" s="230"/>
      <c r="J116" s="243">
        <f>J117</f>
        <v>5</v>
      </c>
    </row>
    <row r="117" spans="1:10" s="168" customFormat="1" ht="12.75">
      <c r="A117" s="487"/>
      <c r="B117" s="176" t="s">
        <v>369</v>
      </c>
      <c r="C117" s="180">
        <v>871</v>
      </c>
      <c r="D117" s="180" t="s">
        <v>47</v>
      </c>
      <c r="E117" s="180" t="s">
        <v>334</v>
      </c>
      <c r="F117" s="180" t="s">
        <v>47</v>
      </c>
      <c r="G117" s="180" t="s">
        <v>265</v>
      </c>
      <c r="H117" s="180" t="s">
        <v>336</v>
      </c>
      <c r="I117" s="189" t="s">
        <v>368</v>
      </c>
      <c r="J117" s="178">
        <v>5</v>
      </c>
    </row>
    <row r="118" spans="1:10" s="168" customFormat="1" ht="12.75">
      <c r="A118" s="487"/>
      <c r="B118" s="122" t="s">
        <v>339</v>
      </c>
      <c r="C118" s="123">
        <v>871</v>
      </c>
      <c r="D118" s="123" t="s">
        <v>50</v>
      </c>
      <c r="E118" s="123"/>
      <c r="F118" s="120"/>
      <c r="G118" s="120"/>
      <c r="H118" s="120"/>
      <c r="I118" s="193"/>
      <c r="J118" s="119">
        <f>J119+J137</f>
        <v>9564</v>
      </c>
    </row>
    <row r="119" spans="1:10" s="168" customFormat="1" ht="12.75">
      <c r="A119" s="487"/>
      <c r="B119" s="218" t="s">
        <v>340</v>
      </c>
      <c r="C119" s="107">
        <v>871</v>
      </c>
      <c r="D119" s="107" t="s">
        <v>50</v>
      </c>
      <c r="E119" s="107" t="s">
        <v>106</v>
      </c>
      <c r="F119" s="107"/>
      <c r="G119" s="107"/>
      <c r="H119" s="107"/>
      <c r="I119" s="219"/>
      <c r="J119" s="134">
        <f>J120</f>
        <v>9564</v>
      </c>
    </row>
    <row r="120" spans="1:10" s="168" customFormat="1" ht="21.75">
      <c r="A120" s="487"/>
      <c r="B120" s="292" t="s">
        <v>450</v>
      </c>
      <c r="C120" s="221">
        <v>871</v>
      </c>
      <c r="D120" s="221" t="s">
        <v>50</v>
      </c>
      <c r="E120" s="221" t="s">
        <v>106</v>
      </c>
      <c r="F120" s="221" t="s">
        <v>50</v>
      </c>
      <c r="G120" s="221" t="s">
        <v>407</v>
      </c>
      <c r="H120" s="221" t="s">
        <v>259</v>
      </c>
      <c r="I120" s="237"/>
      <c r="J120" s="223">
        <f>J121+J128</f>
        <v>9564</v>
      </c>
    </row>
    <row r="121" spans="1:10" s="168" customFormat="1" ht="32.25">
      <c r="A121" s="487"/>
      <c r="B121" s="261" t="s">
        <v>451</v>
      </c>
      <c r="C121" s="293">
        <v>871</v>
      </c>
      <c r="D121" s="293" t="s">
        <v>50</v>
      </c>
      <c r="E121" s="293" t="s">
        <v>106</v>
      </c>
      <c r="F121" s="225" t="s">
        <v>50</v>
      </c>
      <c r="G121" s="225" t="s">
        <v>243</v>
      </c>
      <c r="H121" s="225" t="s">
        <v>259</v>
      </c>
      <c r="I121" s="240"/>
      <c r="J121" s="227">
        <f>J122+J124+J126</f>
        <v>5803.400000000001</v>
      </c>
    </row>
    <row r="122" spans="1:10" s="168" customFormat="1" ht="42.75">
      <c r="A122" s="487"/>
      <c r="B122" s="290" t="s">
        <v>453</v>
      </c>
      <c r="C122" s="294">
        <v>871</v>
      </c>
      <c r="D122" s="294" t="s">
        <v>50</v>
      </c>
      <c r="E122" s="294" t="s">
        <v>106</v>
      </c>
      <c r="F122" s="244" t="s">
        <v>50</v>
      </c>
      <c r="G122" s="244" t="s">
        <v>243</v>
      </c>
      <c r="H122" s="244" t="s">
        <v>341</v>
      </c>
      <c r="I122" s="230"/>
      <c r="J122" s="243">
        <f>J123</f>
        <v>3882.6</v>
      </c>
    </row>
    <row r="123" spans="1:10" s="168" customFormat="1" ht="12.75">
      <c r="A123" s="487"/>
      <c r="B123" s="176" t="s">
        <v>369</v>
      </c>
      <c r="C123" s="291">
        <v>871</v>
      </c>
      <c r="D123" s="291" t="s">
        <v>50</v>
      </c>
      <c r="E123" s="291" t="s">
        <v>106</v>
      </c>
      <c r="F123" s="180" t="s">
        <v>50</v>
      </c>
      <c r="G123" s="180" t="s">
        <v>243</v>
      </c>
      <c r="H123" s="180" t="s">
        <v>341</v>
      </c>
      <c r="I123" s="188" t="s">
        <v>368</v>
      </c>
      <c r="J123" s="181">
        <v>3882.6</v>
      </c>
    </row>
    <row r="124" spans="1:10" s="168" customFormat="1" ht="63.75">
      <c r="A124" s="487"/>
      <c r="B124" s="295" t="s">
        <v>410</v>
      </c>
      <c r="C124" s="294">
        <v>871</v>
      </c>
      <c r="D124" s="294" t="s">
        <v>50</v>
      </c>
      <c r="E124" s="294" t="s">
        <v>106</v>
      </c>
      <c r="F124" s="244" t="s">
        <v>50</v>
      </c>
      <c r="G124" s="244" t="s">
        <v>243</v>
      </c>
      <c r="H124" s="244" t="s">
        <v>408</v>
      </c>
      <c r="I124" s="230"/>
      <c r="J124" s="243">
        <f>J125</f>
        <v>1045.7</v>
      </c>
    </row>
    <row r="125" spans="1:10" s="168" customFormat="1" ht="12.75">
      <c r="A125" s="487"/>
      <c r="B125" s="176" t="s">
        <v>369</v>
      </c>
      <c r="C125" s="291">
        <v>871</v>
      </c>
      <c r="D125" s="291" t="s">
        <v>50</v>
      </c>
      <c r="E125" s="291" t="s">
        <v>106</v>
      </c>
      <c r="F125" s="180" t="s">
        <v>50</v>
      </c>
      <c r="G125" s="180" t="s">
        <v>243</v>
      </c>
      <c r="H125" s="180" t="s">
        <v>408</v>
      </c>
      <c r="I125" s="188" t="s">
        <v>368</v>
      </c>
      <c r="J125" s="181">
        <v>1045.7</v>
      </c>
    </row>
    <row r="126" spans="1:10" s="168" customFormat="1" ht="53.25">
      <c r="A126" s="487"/>
      <c r="B126" s="295" t="s">
        <v>411</v>
      </c>
      <c r="C126" s="294">
        <v>871</v>
      </c>
      <c r="D126" s="294" t="s">
        <v>50</v>
      </c>
      <c r="E126" s="294" t="s">
        <v>106</v>
      </c>
      <c r="F126" s="244" t="s">
        <v>50</v>
      </c>
      <c r="G126" s="244" t="s">
        <v>243</v>
      </c>
      <c r="H126" s="244" t="s">
        <v>409</v>
      </c>
      <c r="I126" s="230"/>
      <c r="J126" s="243">
        <f>J127</f>
        <v>875.1</v>
      </c>
    </row>
    <row r="127" spans="1:10" s="168" customFormat="1" ht="12.75">
      <c r="A127" s="487"/>
      <c r="B127" s="176" t="s">
        <v>369</v>
      </c>
      <c r="C127" s="291">
        <v>871</v>
      </c>
      <c r="D127" s="291" t="s">
        <v>50</v>
      </c>
      <c r="E127" s="291" t="s">
        <v>106</v>
      </c>
      <c r="F127" s="180" t="s">
        <v>50</v>
      </c>
      <c r="G127" s="180" t="s">
        <v>243</v>
      </c>
      <c r="H127" s="180" t="s">
        <v>409</v>
      </c>
      <c r="I127" s="188" t="s">
        <v>368</v>
      </c>
      <c r="J127" s="181">
        <v>875.1</v>
      </c>
    </row>
    <row r="128" spans="1:10" s="168" customFormat="1" ht="53.25">
      <c r="A128" s="487"/>
      <c r="B128" s="296" t="s">
        <v>452</v>
      </c>
      <c r="C128" s="297">
        <v>871</v>
      </c>
      <c r="D128" s="297" t="s">
        <v>50</v>
      </c>
      <c r="E128" s="297" t="s">
        <v>106</v>
      </c>
      <c r="F128" s="225" t="s">
        <v>50</v>
      </c>
      <c r="G128" s="225" t="s">
        <v>255</v>
      </c>
      <c r="H128" s="225"/>
      <c r="I128" s="240"/>
      <c r="J128" s="227">
        <f>J129+J131+J133+J135</f>
        <v>3760.6</v>
      </c>
    </row>
    <row r="129" spans="1:10" s="168" customFormat="1" ht="63.75">
      <c r="A129" s="487"/>
      <c r="B129" s="290" t="s">
        <v>454</v>
      </c>
      <c r="C129" s="294">
        <v>871</v>
      </c>
      <c r="D129" s="294" t="s">
        <v>50</v>
      </c>
      <c r="E129" s="294" t="s">
        <v>106</v>
      </c>
      <c r="F129" s="244" t="s">
        <v>50</v>
      </c>
      <c r="G129" s="244" t="s">
        <v>255</v>
      </c>
      <c r="H129" s="244" t="s">
        <v>342</v>
      </c>
      <c r="I129" s="230"/>
      <c r="J129" s="243">
        <f>J130</f>
        <v>0</v>
      </c>
    </row>
    <row r="130" spans="1:10" s="168" customFormat="1" ht="12.75">
      <c r="A130" s="487"/>
      <c r="B130" s="176" t="s">
        <v>369</v>
      </c>
      <c r="C130" s="291">
        <v>871</v>
      </c>
      <c r="D130" s="291" t="s">
        <v>50</v>
      </c>
      <c r="E130" s="291" t="s">
        <v>106</v>
      </c>
      <c r="F130" s="180" t="s">
        <v>50</v>
      </c>
      <c r="G130" s="180" t="s">
        <v>255</v>
      </c>
      <c r="H130" s="180" t="s">
        <v>342</v>
      </c>
      <c r="I130" s="188" t="s">
        <v>368</v>
      </c>
      <c r="J130" s="181"/>
    </row>
    <row r="131" spans="1:10" s="168" customFormat="1" ht="84.75">
      <c r="A131" s="487"/>
      <c r="B131" s="290" t="s">
        <v>455</v>
      </c>
      <c r="C131" s="294">
        <v>871</v>
      </c>
      <c r="D131" s="294" t="s">
        <v>50</v>
      </c>
      <c r="E131" s="294" t="s">
        <v>106</v>
      </c>
      <c r="F131" s="244" t="s">
        <v>50</v>
      </c>
      <c r="G131" s="244" t="s">
        <v>255</v>
      </c>
      <c r="H131" s="244" t="s">
        <v>343</v>
      </c>
      <c r="I131" s="230"/>
      <c r="J131" s="243">
        <f>J132</f>
        <v>700</v>
      </c>
    </row>
    <row r="132" spans="1:10" s="168" customFormat="1" ht="12.75">
      <c r="A132" s="487"/>
      <c r="B132" s="176" t="s">
        <v>369</v>
      </c>
      <c r="C132" s="291">
        <v>871</v>
      </c>
      <c r="D132" s="291" t="s">
        <v>50</v>
      </c>
      <c r="E132" s="291" t="s">
        <v>106</v>
      </c>
      <c r="F132" s="180" t="s">
        <v>50</v>
      </c>
      <c r="G132" s="180" t="s">
        <v>255</v>
      </c>
      <c r="H132" s="180" t="s">
        <v>343</v>
      </c>
      <c r="I132" s="188" t="s">
        <v>368</v>
      </c>
      <c r="J132" s="181">
        <v>700</v>
      </c>
    </row>
    <row r="133" spans="1:10" s="168" customFormat="1" ht="74.25">
      <c r="A133" s="487"/>
      <c r="B133" s="290" t="s">
        <v>456</v>
      </c>
      <c r="C133" s="294">
        <v>871</v>
      </c>
      <c r="D133" s="294" t="s">
        <v>50</v>
      </c>
      <c r="E133" s="294" t="s">
        <v>106</v>
      </c>
      <c r="F133" s="244" t="s">
        <v>50</v>
      </c>
      <c r="G133" s="244" t="s">
        <v>255</v>
      </c>
      <c r="H133" s="244" t="s">
        <v>344</v>
      </c>
      <c r="I133" s="230"/>
      <c r="J133" s="243">
        <f>J134</f>
        <v>1904.1</v>
      </c>
    </row>
    <row r="134" spans="1:10" s="168" customFormat="1" ht="12.75">
      <c r="A134" s="487"/>
      <c r="B134" s="176" t="s">
        <v>369</v>
      </c>
      <c r="C134" s="291">
        <v>871</v>
      </c>
      <c r="D134" s="291" t="s">
        <v>50</v>
      </c>
      <c r="E134" s="291" t="s">
        <v>106</v>
      </c>
      <c r="F134" s="180" t="s">
        <v>50</v>
      </c>
      <c r="G134" s="180" t="s">
        <v>255</v>
      </c>
      <c r="H134" s="180" t="s">
        <v>344</v>
      </c>
      <c r="I134" s="188" t="s">
        <v>368</v>
      </c>
      <c r="J134" s="178">
        <v>1904.1</v>
      </c>
    </row>
    <row r="135" spans="1:10" s="168" customFormat="1" ht="53.25">
      <c r="A135" s="487"/>
      <c r="B135" s="295" t="s">
        <v>413</v>
      </c>
      <c r="C135" s="294">
        <v>871</v>
      </c>
      <c r="D135" s="294" t="s">
        <v>50</v>
      </c>
      <c r="E135" s="294" t="s">
        <v>106</v>
      </c>
      <c r="F135" s="244" t="s">
        <v>50</v>
      </c>
      <c r="G135" s="244" t="s">
        <v>255</v>
      </c>
      <c r="H135" s="244" t="s">
        <v>412</v>
      </c>
      <c r="I135" s="230"/>
      <c r="J135" s="243">
        <f>J136</f>
        <v>1156.5</v>
      </c>
    </row>
    <row r="136" spans="1:10" s="168" customFormat="1" ht="12.75">
      <c r="A136" s="487"/>
      <c r="B136" s="176" t="s">
        <v>369</v>
      </c>
      <c r="C136" s="291">
        <v>871</v>
      </c>
      <c r="D136" s="291" t="s">
        <v>50</v>
      </c>
      <c r="E136" s="291" t="s">
        <v>106</v>
      </c>
      <c r="F136" s="180" t="s">
        <v>50</v>
      </c>
      <c r="G136" s="180" t="s">
        <v>255</v>
      </c>
      <c r="H136" s="180" t="s">
        <v>412</v>
      </c>
      <c r="I136" s="188" t="s">
        <v>368</v>
      </c>
      <c r="J136" s="181">
        <v>1156.5</v>
      </c>
    </row>
    <row r="137" spans="1:10" s="168" customFormat="1" ht="12.75">
      <c r="A137" s="487"/>
      <c r="B137" s="84" t="s">
        <v>209</v>
      </c>
      <c r="C137" s="79">
        <v>871</v>
      </c>
      <c r="D137" s="79" t="s">
        <v>50</v>
      </c>
      <c r="E137" s="79" t="s">
        <v>210</v>
      </c>
      <c r="F137" s="107"/>
      <c r="G137" s="107"/>
      <c r="H137" s="107"/>
      <c r="I137" s="185"/>
      <c r="J137" s="113">
        <f>J138</f>
        <v>0</v>
      </c>
    </row>
    <row r="138" spans="1:10" s="168" customFormat="1" ht="21.75">
      <c r="A138" s="487"/>
      <c r="B138" s="125" t="s">
        <v>256</v>
      </c>
      <c r="C138" s="108">
        <v>871</v>
      </c>
      <c r="D138" s="108" t="s">
        <v>50</v>
      </c>
      <c r="E138" s="108" t="s">
        <v>210</v>
      </c>
      <c r="F138" s="108" t="s">
        <v>257</v>
      </c>
      <c r="G138" s="108"/>
      <c r="H138" s="108"/>
      <c r="I138" s="194"/>
      <c r="J138" s="114">
        <f>J139</f>
        <v>0</v>
      </c>
    </row>
    <row r="139" spans="1:10" s="168" customFormat="1" ht="32.25">
      <c r="A139" s="487"/>
      <c r="B139" s="129" t="s">
        <v>258</v>
      </c>
      <c r="C139" s="130">
        <v>871</v>
      </c>
      <c r="D139" s="130" t="s">
        <v>50</v>
      </c>
      <c r="E139" s="130" t="s">
        <v>210</v>
      </c>
      <c r="F139" s="130">
        <v>97</v>
      </c>
      <c r="G139" s="130">
        <v>2</v>
      </c>
      <c r="H139" s="130" t="s">
        <v>259</v>
      </c>
      <c r="I139" s="195"/>
      <c r="J139" s="131">
        <f>J140+J142</f>
        <v>0</v>
      </c>
    </row>
    <row r="140" spans="1:10" s="168" customFormat="1" ht="22.5">
      <c r="A140" s="487"/>
      <c r="B140" s="126" t="s">
        <v>457</v>
      </c>
      <c r="C140" s="127">
        <v>871</v>
      </c>
      <c r="D140" s="127" t="s">
        <v>50</v>
      </c>
      <c r="E140" s="127" t="s">
        <v>210</v>
      </c>
      <c r="F140" s="127" t="s">
        <v>257</v>
      </c>
      <c r="G140" s="127" t="s">
        <v>255</v>
      </c>
      <c r="H140" s="127" t="s">
        <v>458</v>
      </c>
      <c r="I140" s="196"/>
      <c r="J140" s="128">
        <f>J141</f>
        <v>0</v>
      </c>
    </row>
    <row r="141" spans="1:10" s="168" customFormat="1" ht="45">
      <c r="A141" s="487"/>
      <c r="B141" s="115" t="s">
        <v>329</v>
      </c>
      <c r="C141" s="111">
        <v>871</v>
      </c>
      <c r="D141" s="111" t="s">
        <v>50</v>
      </c>
      <c r="E141" s="111" t="s">
        <v>210</v>
      </c>
      <c r="F141" s="111" t="s">
        <v>257</v>
      </c>
      <c r="G141" s="111" t="s">
        <v>255</v>
      </c>
      <c r="H141" s="111" t="s">
        <v>458</v>
      </c>
      <c r="I141" s="197" t="s">
        <v>288</v>
      </c>
      <c r="J141" s="112"/>
    </row>
    <row r="142" spans="1:10" s="168" customFormat="1" ht="12.75">
      <c r="A142" s="487"/>
      <c r="B142" s="126" t="s">
        <v>460</v>
      </c>
      <c r="C142" s="127">
        <v>871</v>
      </c>
      <c r="D142" s="127" t="s">
        <v>50</v>
      </c>
      <c r="E142" s="127" t="s">
        <v>210</v>
      </c>
      <c r="F142" s="127" t="s">
        <v>257</v>
      </c>
      <c r="G142" s="127" t="s">
        <v>255</v>
      </c>
      <c r="H142" s="127" t="s">
        <v>459</v>
      </c>
      <c r="I142" s="196"/>
      <c r="J142" s="128">
        <f>J143</f>
        <v>0</v>
      </c>
    </row>
    <row r="143" spans="1:10" s="168" customFormat="1" ht="45">
      <c r="A143" s="487"/>
      <c r="B143" s="115" t="s">
        <v>329</v>
      </c>
      <c r="C143" s="111">
        <v>871</v>
      </c>
      <c r="D143" s="111" t="s">
        <v>50</v>
      </c>
      <c r="E143" s="111" t="s">
        <v>210</v>
      </c>
      <c r="F143" s="111" t="s">
        <v>257</v>
      </c>
      <c r="G143" s="111" t="s">
        <v>255</v>
      </c>
      <c r="H143" s="111" t="s">
        <v>459</v>
      </c>
      <c r="I143" s="197" t="s">
        <v>288</v>
      </c>
      <c r="J143" s="112"/>
    </row>
    <row r="144" spans="1:10" s="168" customFormat="1" ht="12.75">
      <c r="A144" s="487"/>
      <c r="B144" s="116" t="s">
        <v>461</v>
      </c>
      <c r="C144" s="117">
        <v>871</v>
      </c>
      <c r="D144" s="117" t="s">
        <v>51</v>
      </c>
      <c r="E144" s="117"/>
      <c r="F144" s="120"/>
      <c r="G144" s="120"/>
      <c r="H144" s="132"/>
      <c r="I144" s="198"/>
      <c r="J144" s="133">
        <f>J145+J162+J173+J193</f>
        <v>10599</v>
      </c>
    </row>
    <row r="145" spans="1:10" s="168" customFormat="1" ht="12.75">
      <c r="A145" s="487"/>
      <c r="B145" s="84" t="s">
        <v>52</v>
      </c>
      <c r="C145" s="79">
        <v>871</v>
      </c>
      <c r="D145" s="79" t="s">
        <v>51</v>
      </c>
      <c r="E145" s="79" t="s">
        <v>46</v>
      </c>
      <c r="F145" s="107"/>
      <c r="G145" s="107"/>
      <c r="H145" s="134"/>
      <c r="I145" s="199"/>
      <c r="J145" s="102">
        <f>J146+J158</f>
        <v>1765.4</v>
      </c>
    </row>
    <row r="146" spans="1:10" s="168" customFormat="1" ht="32.25">
      <c r="A146" s="487"/>
      <c r="B146" s="246" t="s">
        <v>463</v>
      </c>
      <c r="C146" s="236">
        <v>871</v>
      </c>
      <c r="D146" s="236" t="s">
        <v>51</v>
      </c>
      <c r="E146" s="236" t="s">
        <v>46</v>
      </c>
      <c r="F146" s="221" t="s">
        <v>51</v>
      </c>
      <c r="G146" s="221" t="s">
        <v>322</v>
      </c>
      <c r="H146" s="221" t="s">
        <v>259</v>
      </c>
      <c r="I146" s="237"/>
      <c r="J146" s="223">
        <f>J147+J150+J153</f>
        <v>1764.2</v>
      </c>
    </row>
    <row r="147" spans="1:10" s="168" customFormat="1" ht="53.25">
      <c r="A147" s="487"/>
      <c r="B147" s="247" t="s">
        <v>414</v>
      </c>
      <c r="C147" s="239">
        <v>871</v>
      </c>
      <c r="D147" s="239" t="s">
        <v>51</v>
      </c>
      <c r="E147" s="239" t="s">
        <v>46</v>
      </c>
      <c r="F147" s="225" t="s">
        <v>51</v>
      </c>
      <c r="G147" s="225" t="s">
        <v>243</v>
      </c>
      <c r="H147" s="225" t="s">
        <v>259</v>
      </c>
      <c r="I147" s="240"/>
      <c r="J147" s="227">
        <f>J148</f>
        <v>100</v>
      </c>
    </row>
    <row r="148" spans="1:10" s="168" customFormat="1" ht="63.75">
      <c r="A148" s="487"/>
      <c r="B148" s="241" t="s">
        <v>415</v>
      </c>
      <c r="C148" s="242">
        <v>871</v>
      </c>
      <c r="D148" s="242" t="s">
        <v>51</v>
      </c>
      <c r="E148" s="242" t="s">
        <v>46</v>
      </c>
      <c r="F148" s="244" t="s">
        <v>51</v>
      </c>
      <c r="G148" s="244" t="s">
        <v>243</v>
      </c>
      <c r="H148" s="244" t="s">
        <v>462</v>
      </c>
      <c r="I148" s="230"/>
      <c r="J148" s="243">
        <f>J149</f>
        <v>100</v>
      </c>
    </row>
    <row r="149" spans="1:10" s="168" customFormat="1" ht="12.75">
      <c r="A149" s="487"/>
      <c r="B149" s="176" t="s">
        <v>369</v>
      </c>
      <c r="C149" s="298">
        <v>871</v>
      </c>
      <c r="D149" s="298" t="s">
        <v>51</v>
      </c>
      <c r="E149" s="298" t="s">
        <v>46</v>
      </c>
      <c r="F149" s="180" t="s">
        <v>51</v>
      </c>
      <c r="G149" s="180" t="s">
        <v>243</v>
      </c>
      <c r="H149" s="180" t="s">
        <v>462</v>
      </c>
      <c r="I149" s="188" t="s">
        <v>368</v>
      </c>
      <c r="J149" s="181">
        <v>100</v>
      </c>
    </row>
    <row r="150" spans="1:10" s="168" customFormat="1" ht="53.25">
      <c r="A150" s="487"/>
      <c r="B150" s="247" t="s">
        <v>416</v>
      </c>
      <c r="C150" s="239">
        <v>871</v>
      </c>
      <c r="D150" s="239" t="s">
        <v>51</v>
      </c>
      <c r="E150" s="239" t="s">
        <v>46</v>
      </c>
      <c r="F150" s="225" t="s">
        <v>51</v>
      </c>
      <c r="G150" s="225" t="s">
        <v>255</v>
      </c>
      <c r="H150" s="225" t="s">
        <v>259</v>
      </c>
      <c r="I150" s="240"/>
      <c r="J150" s="227">
        <f>J151</f>
        <v>150</v>
      </c>
    </row>
    <row r="151" spans="1:10" s="168" customFormat="1" ht="63.75">
      <c r="A151" s="487"/>
      <c r="B151" s="241" t="s">
        <v>417</v>
      </c>
      <c r="C151" s="242">
        <v>871</v>
      </c>
      <c r="D151" s="242" t="s">
        <v>51</v>
      </c>
      <c r="E151" s="242" t="s">
        <v>46</v>
      </c>
      <c r="F151" s="244" t="s">
        <v>51</v>
      </c>
      <c r="G151" s="244" t="s">
        <v>255</v>
      </c>
      <c r="H151" s="244" t="s">
        <v>462</v>
      </c>
      <c r="I151" s="230"/>
      <c r="J151" s="243">
        <f>J152</f>
        <v>150</v>
      </c>
    </row>
    <row r="152" spans="1:10" s="168" customFormat="1" ht="12.75">
      <c r="A152" s="487"/>
      <c r="B152" s="176" t="s">
        <v>369</v>
      </c>
      <c r="C152" s="298">
        <v>871</v>
      </c>
      <c r="D152" s="298" t="s">
        <v>51</v>
      </c>
      <c r="E152" s="298" t="s">
        <v>46</v>
      </c>
      <c r="F152" s="180" t="s">
        <v>51</v>
      </c>
      <c r="G152" s="180" t="s">
        <v>255</v>
      </c>
      <c r="H152" s="180" t="s">
        <v>462</v>
      </c>
      <c r="I152" s="188" t="s">
        <v>368</v>
      </c>
      <c r="J152" s="181">
        <v>150</v>
      </c>
    </row>
    <row r="153" spans="1:10" s="168" customFormat="1" ht="53.25">
      <c r="A153" s="487"/>
      <c r="B153" s="247" t="s">
        <v>464</v>
      </c>
      <c r="C153" s="239">
        <v>871</v>
      </c>
      <c r="D153" s="239" t="s">
        <v>51</v>
      </c>
      <c r="E153" s="239" t="s">
        <v>46</v>
      </c>
      <c r="F153" s="225" t="s">
        <v>51</v>
      </c>
      <c r="G153" s="225" t="s">
        <v>265</v>
      </c>
      <c r="H153" s="225"/>
      <c r="I153" s="240"/>
      <c r="J153" s="227">
        <f>J154+J156</f>
        <v>1514.2</v>
      </c>
    </row>
    <row r="154" spans="1:10" s="168" customFormat="1" ht="63.75">
      <c r="A154" s="487"/>
      <c r="B154" s="241" t="s">
        <v>465</v>
      </c>
      <c r="C154" s="242">
        <v>871</v>
      </c>
      <c r="D154" s="242" t="s">
        <v>51</v>
      </c>
      <c r="E154" s="242" t="s">
        <v>46</v>
      </c>
      <c r="F154" s="244" t="s">
        <v>51</v>
      </c>
      <c r="G154" s="244" t="s">
        <v>265</v>
      </c>
      <c r="H154" s="244" t="s">
        <v>462</v>
      </c>
      <c r="I154" s="230"/>
      <c r="J154" s="243">
        <f>J155</f>
        <v>0</v>
      </c>
    </row>
    <row r="155" spans="1:10" s="168" customFormat="1" ht="12.75">
      <c r="A155" s="487"/>
      <c r="B155" s="176" t="s">
        <v>369</v>
      </c>
      <c r="C155" s="298">
        <v>871</v>
      </c>
      <c r="D155" s="298" t="s">
        <v>51</v>
      </c>
      <c r="E155" s="298" t="s">
        <v>46</v>
      </c>
      <c r="F155" s="180" t="s">
        <v>51</v>
      </c>
      <c r="G155" s="180" t="s">
        <v>265</v>
      </c>
      <c r="H155" s="180" t="s">
        <v>462</v>
      </c>
      <c r="I155" s="188">
        <v>200</v>
      </c>
      <c r="J155" s="300"/>
    </row>
    <row r="156" spans="1:10" s="168" customFormat="1" ht="63.75">
      <c r="A156" s="487"/>
      <c r="B156" s="241" t="s">
        <v>421</v>
      </c>
      <c r="C156" s="242">
        <v>871</v>
      </c>
      <c r="D156" s="242" t="s">
        <v>51</v>
      </c>
      <c r="E156" s="242" t="s">
        <v>46</v>
      </c>
      <c r="F156" s="244" t="s">
        <v>51</v>
      </c>
      <c r="G156" s="244" t="s">
        <v>265</v>
      </c>
      <c r="H156" s="244" t="s">
        <v>420</v>
      </c>
      <c r="I156" s="230"/>
      <c r="J156" s="243">
        <f>J157</f>
        <v>1514.2</v>
      </c>
    </row>
    <row r="157" spans="1:10" s="168" customFormat="1" ht="12.75">
      <c r="A157" s="487"/>
      <c r="B157" s="176" t="s">
        <v>369</v>
      </c>
      <c r="C157" s="298">
        <v>871</v>
      </c>
      <c r="D157" s="298" t="s">
        <v>51</v>
      </c>
      <c r="E157" s="298" t="s">
        <v>46</v>
      </c>
      <c r="F157" s="180" t="s">
        <v>51</v>
      </c>
      <c r="G157" s="180" t="s">
        <v>265</v>
      </c>
      <c r="H157" s="180" t="s">
        <v>420</v>
      </c>
      <c r="I157" s="188" t="s">
        <v>150</v>
      </c>
      <c r="J157" s="181">
        <v>1514.2</v>
      </c>
    </row>
    <row r="158" spans="1:10" s="168" customFormat="1" ht="32.25">
      <c r="A158" s="487"/>
      <c r="B158" s="235" t="s">
        <v>294</v>
      </c>
      <c r="C158" s="236">
        <v>871</v>
      </c>
      <c r="D158" s="236" t="s">
        <v>51</v>
      </c>
      <c r="E158" s="236" t="s">
        <v>46</v>
      </c>
      <c r="F158" s="221" t="s">
        <v>46</v>
      </c>
      <c r="G158" s="221"/>
      <c r="H158" s="221"/>
      <c r="I158" s="237"/>
      <c r="J158" s="223">
        <f>J159</f>
        <v>1.2</v>
      </c>
    </row>
    <row r="159" spans="1:10" s="168" customFormat="1" ht="53.25">
      <c r="A159" s="487"/>
      <c r="B159" s="238" t="s">
        <v>418</v>
      </c>
      <c r="C159" s="239">
        <v>871</v>
      </c>
      <c r="D159" s="239" t="s">
        <v>51</v>
      </c>
      <c r="E159" s="239" t="s">
        <v>46</v>
      </c>
      <c r="F159" s="225" t="s">
        <v>46</v>
      </c>
      <c r="G159" s="225" t="s">
        <v>255</v>
      </c>
      <c r="H159" s="225"/>
      <c r="I159" s="240"/>
      <c r="J159" s="227">
        <f>J160</f>
        <v>1.2</v>
      </c>
    </row>
    <row r="160" spans="1:10" s="168" customFormat="1" ht="53.25">
      <c r="A160" s="487"/>
      <c r="B160" s="245" t="s">
        <v>419</v>
      </c>
      <c r="C160" s="242">
        <v>871</v>
      </c>
      <c r="D160" s="242" t="s">
        <v>51</v>
      </c>
      <c r="E160" s="242" t="s">
        <v>46</v>
      </c>
      <c r="F160" s="244" t="s">
        <v>46</v>
      </c>
      <c r="G160" s="244" t="s">
        <v>255</v>
      </c>
      <c r="H160" s="244" t="s">
        <v>286</v>
      </c>
      <c r="I160" s="230"/>
      <c r="J160" s="243">
        <f>J161</f>
        <v>1.2</v>
      </c>
    </row>
    <row r="161" spans="1:10" s="168" customFormat="1" ht="12.75">
      <c r="A161" s="487"/>
      <c r="B161" s="176" t="s">
        <v>369</v>
      </c>
      <c r="C161" s="298">
        <v>871</v>
      </c>
      <c r="D161" s="298" t="s">
        <v>51</v>
      </c>
      <c r="E161" s="180" t="s">
        <v>46</v>
      </c>
      <c r="F161" s="180" t="s">
        <v>46</v>
      </c>
      <c r="G161" s="180" t="s">
        <v>255</v>
      </c>
      <c r="H161" s="298" t="s">
        <v>286</v>
      </c>
      <c r="I161" s="299">
        <v>240</v>
      </c>
      <c r="J161" s="178">
        <v>1.2</v>
      </c>
    </row>
    <row r="162" spans="1:10" s="168" customFormat="1" ht="12.75">
      <c r="A162" s="487"/>
      <c r="B162" s="84" t="s">
        <v>43</v>
      </c>
      <c r="C162" s="79">
        <v>871</v>
      </c>
      <c r="D162" s="79" t="s">
        <v>51</v>
      </c>
      <c r="E162" s="79" t="s">
        <v>48</v>
      </c>
      <c r="F162" s="107"/>
      <c r="G162" s="107"/>
      <c r="H162" s="107"/>
      <c r="I162" s="201"/>
      <c r="J162" s="113">
        <f>J163+J169</f>
        <v>309.1</v>
      </c>
    </row>
    <row r="163" spans="1:10" s="168" customFormat="1" ht="32.25">
      <c r="A163" s="487"/>
      <c r="B163" s="94" t="s">
        <v>294</v>
      </c>
      <c r="C163" s="99">
        <v>871</v>
      </c>
      <c r="D163" s="99" t="s">
        <v>51</v>
      </c>
      <c r="E163" s="99" t="s">
        <v>48</v>
      </c>
      <c r="F163" s="80" t="s">
        <v>46</v>
      </c>
      <c r="G163" s="80"/>
      <c r="H163" s="80"/>
      <c r="I163" s="186"/>
      <c r="J163" s="101">
        <f>J164</f>
        <v>9.1</v>
      </c>
    </row>
    <row r="164" spans="1:10" s="168" customFormat="1" ht="42.75">
      <c r="A164" s="487"/>
      <c r="B164" s="97" t="s">
        <v>422</v>
      </c>
      <c r="C164" s="100">
        <v>871</v>
      </c>
      <c r="D164" s="100" t="s">
        <v>51</v>
      </c>
      <c r="E164" s="100" t="s">
        <v>48</v>
      </c>
      <c r="F164" s="93" t="s">
        <v>46</v>
      </c>
      <c r="G164" s="93" t="s">
        <v>255</v>
      </c>
      <c r="H164" s="93"/>
      <c r="I164" s="187"/>
      <c r="J164" s="104">
        <f>J165+J167</f>
        <v>9.1</v>
      </c>
    </row>
    <row r="165" spans="1:10" s="168" customFormat="1" ht="53.25">
      <c r="A165" s="487"/>
      <c r="B165" s="85" t="s">
        <v>423</v>
      </c>
      <c r="C165" s="98">
        <v>871</v>
      </c>
      <c r="D165" s="98" t="s">
        <v>51</v>
      </c>
      <c r="E165" s="98" t="s">
        <v>48</v>
      </c>
      <c r="F165" s="81" t="s">
        <v>46</v>
      </c>
      <c r="G165" s="81" t="s">
        <v>255</v>
      </c>
      <c r="H165" s="81" t="s">
        <v>285</v>
      </c>
      <c r="I165" s="202"/>
      <c r="J165" s="124">
        <f>J166</f>
        <v>0</v>
      </c>
    </row>
    <row r="166" spans="1:10" s="168" customFormat="1" ht="12.75">
      <c r="A166" s="487"/>
      <c r="B166" s="176" t="s">
        <v>369</v>
      </c>
      <c r="C166" s="140">
        <v>871</v>
      </c>
      <c r="D166" s="140" t="s">
        <v>51</v>
      </c>
      <c r="E166" s="86" t="s">
        <v>48</v>
      </c>
      <c r="F166" s="86" t="s">
        <v>46</v>
      </c>
      <c r="G166" s="86" t="s">
        <v>255</v>
      </c>
      <c r="H166" s="140" t="s">
        <v>285</v>
      </c>
      <c r="I166" s="190" t="s">
        <v>368</v>
      </c>
      <c r="J166" s="103"/>
    </row>
    <row r="167" spans="1:10" s="168" customFormat="1" ht="53.25">
      <c r="A167" s="487"/>
      <c r="B167" s="85" t="s">
        <v>424</v>
      </c>
      <c r="C167" s="98">
        <v>871</v>
      </c>
      <c r="D167" s="98" t="s">
        <v>51</v>
      </c>
      <c r="E167" s="98" t="s">
        <v>48</v>
      </c>
      <c r="F167" s="81" t="s">
        <v>46</v>
      </c>
      <c r="G167" s="81" t="s">
        <v>255</v>
      </c>
      <c r="H167" s="81" t="s">
        <v>286</v>
      </c>
      <c r="I167" s="202"/>
      <c r="J167" s="124">
        <f>J168</f>
        <v>9.1</v>
      </c>
    </row>
    <row r="168" spans="1:10" s="168" customFormat="1" ht="12.75">
      <c r="A168" s="487"/>
      <c r="B168" s="176" t="s">
        <v>369</v>
      </c>
      <c r="C168" s="140">
        <v>871</v>
      </c>
      <c r="D168" s="140" t="s">
        <v>51</v>
      </c>
      <c r="E168" s="86" t="s">
        <v>48</v>
      </c>
      <c r="F168" s="86" t="s">
        <v>46</v>
      </c>
      <c r="G168" s="86" t="s">
        <v>255</v>
      </c>
      <c r="H168" s="140" t="s">
        <v>286</v>
      </c>
      <c r="I168" s="190" t="s">
        <v>368</v>
      </c>
      <c r="J168" s="103">
        <v>9.1</v>
      </c>
    </row>
    <row r="169" spans="1:10" s="168" customFormat="1" ht="32.25">
      <c r="A169" s="487"/>
      <c r="B169" s="246" t="s">
        <v>463</v>
      </c>
      <c r="C169" s="236">
        <v>871</v>
      </c>
      <c r="D169" s="236" t="s">
        <v>51</v>
      </c>
      <c r="E169" s="236" t="s">
        <v>48</v>
      </c>
      <c r="F169" s="221" t="s">
        <v>51</v>
      </c>
      <c r="G169" s="221" t="s">
        <v>322</v>
      </c>
      <c r="H169" s="221" t="s">
        <v>259</v>
      </c>
      <c r="I169" s="222"/>
      <c r="J169" s="223">
        <f>J170</f>
        <v>300</v>
      </c>
    </row>
    <row r="170" spans="1:10" s="168" customFormat="1" ht="53.25">
      <c r="A170" s="487"/>
      <c r="B170" s="238" t="s">
        <v>2</v>
      </c>
      <c r="C170" s="239">
        <v>871</v>
      </c>
      <c r="D170" s="239" t="s">
        <v>51</v>
      </c>
      <c r="E170" s="239" t="s">
        <v>48</v>
      </c>
      <c r="F170" s="225" t="s">
        <v>51</v>
      </c>
      <c r="G170" s="225" t="s">
        <v>0</v>
      </c>
      <c r="H170" s="225" t="s">
        <v>259</v>
      </c>
      <c r="I170" s="226"/>
      <c r="J170" s="227">
        <f>J171</f>
        <v>300</v>
      </c>
    </row>
    <row r="171" spans="1:10" s="168" customFormat="1" ht="63.75">
      <c r="A171" s="487"/>
      <c r="B171" s="245" t="s">
        <v>3</v>
      </c>
      <c r="C171" s="242">
        <v>871</v>
      </c>
      <c r="D171" s="242" t="s">
        <v>51</v>
      </c>
      <c r="E171" s="242" t="s">
        <v>48</v>
      </c>
      <c r="F171" s="244" t="s">
        <v>51</v>
      </c>
      <c r="G171" s="244" t="s">
        <v>0</v>
      </c>
      <c r="H171" s="244" t="s">
        <v>1</v>
      </c>
      <c r="I171" s="301"/>
      <c r="J171" s="243">
        <f>J172</f>
        <v>300</v>
      </c>
    </row>
    <row r="172" spans="1:10" s="168" customFormat="1" ht="12.75">
      <c r="A172" s="487"/>
      <c r="B172" s="176" t="s">
        <v>369</v>
      </c>
      <c r="C172" s="302">
        <v>871</v>
      </c>
      <c r="D172" s="302" t="s">
        <v>51</v>
      </c>
      <c r="E172" s="302" t="s">
        <v>48</v>
      </c>
      <c r="F172" s="302" t="s">
        <v>51</v>
      </c>
      <c r="G172" s="302" t="s">
        <v>0</v>
      </c>
      <c r="H172" s="302" t="s">
        <v>1</v>
      </c>
      <c r="I172" s="299">
        <v>240</v>
      </c>
      <c r="J172" s="178">
        <v>300</v>
      </c>
    </row>
    <row r="173" spans="1:10" s="168" customFormat="1" ht="12.75">
      <c r="A173" s="487"/>
      <c r="B173" s="218" t="s">
        <v>44</v>
      </c>
      <c r="C173" s="107">
        <v>871</v>
      </c>
      <c r="D173" s="107" t="s">
        <v>51</v>
      </c>
      <c r="E173" s="107" t="s">
        <v>47</v>
      </c>
      <c r="F173" s="107"/>
      <c r="G173" s="107"/>
      <c r="H173" s="107"/>
      <c r="I173" s="251"/>
      <c r="J173" s="134">
        <f>J174</f>
        <v>3019</v>
      </c>
    </row>
    <row r="174" spans="1:10" s="168" customFormat="1" ht="21.75">
      <c r="A174" s="487"/>
      <c r="B174" s="246" t="s">
        <v>9</v>
      </c>
      <c r="C174" s="236">
        <v>871</v>
      </c>
      <c r="D174" s="236" t="s">
        <v>51</v>
      </c>
      <c r="E174" s="236" t="s">
        <v>47</v>
      </c>
      <c r="F174" s="221" t="s">
        <v>118</v>
      </c>
      <c r="G174" s="221"/>
      <c r="H174" s="221"/>
      <c r="I174" s="222"/>
      <c r="J174" s="223">
        <f>J175+J180+J187+J190</f>
        <v>3019</v>
      </c>
    </row>
    <row r="175" spans="1:10" s="168" customFormat="1" ht="42">
      <c r="A175" s="487"/>
      <c r="B175" s="303" t="s">
        <v>10</v>
      </c>
      <c r="C175" s="239">
        <v>871</v>
      </c>
      <c r="D175" s="239" t="s">
        <v>51</v>
      </c>
      <c r="E175" s="239" t="s">
        <v>47</v>
      </c>
      <c r="F175" s="225" t="s">
        <v>118</v>
      </c>
      <c r="G175" s="225" t="s">
        <v>243</v>
      </c>
      <c r="H175" s="225"/>
      <c r="I175" s="226"/>
      <c r="J175" s="227">
        <f>J176+J178</f>
        <v>1260</v>
      </c>
    </row>
    <row r="176" spans="1:10" s="168" customFormat="1" ht="42">
      <c r="A176" s="487"/>
      <c r="B176" s="304" t="s">
        <v>11</v>
      </c>
      <c r="C176" s="242">
        <v>871</v>
      </c>
      <c r="D176" s="242" t="s">
        <v>51</v>
      </c>
      <c r="E176" s="242" t="s">
        <v>47</v>
      </c>
      <c r="F176" s="244" t="s">
        <v>118</v>
      </c>
      <c r="G176" s="244" t="s">
        <v>243</v>
      </c>
      <c r="H176" s="244" t="s">
        <v>4</v>
      </c>
      <c r="I176" s="301"/>
      <c r="J176" s="243">
        <f>J177</f>
        <v>1210</v>
      </c>
    </row>
    <row r="177" spans="1:10" s="168" customFormat="1" ht="12.75">
      <c r="A177" s="487"/>
      <c r="B177" s="176" t="s">
        <v>369</v>
      </c>
      <c r="C177" s="308">
        <v>871</v>
      </c>
      <c r="D177" s="308" t="s">
        <v>51</v>
      </c>
      <c r="E177" s="308" t="s">
        <v>47</v>
      </c>
      <c r="F177" s="282" t="s">
        <v>118</v>
      </c>
      <c r="G177" s="282" t="s">
        <v>243</v>
      </c>
      <c r="H177" s="282" t="s">
        <v>4</v>
      </c>
      <c r="I177" s="215">
        <v>240</v>
      </c>
      <c r="J177" s="178">
        <v>1210</v>
      </c>
    </row>
    <row r="178" spans="1:10" s="168" customFormat="1" ht="52.5">
      <c r="A178" s="487"/>
      <c r="B178" s="304" t="s">
        <v>12</v>
      </c>
      <c r="C178" s="242">
        <v>871</v>
      </c>
      <c r="D178" s="242" t="s">
        <v>51</v>
      </c>
      <c r="E178" s="242" t="s">
        <v>47</v>
      </c>
      <c r="F178" s="244" t="s">
        <v>118</v>
      </c>
      <c r="G178" s="244" t="s">
        <v>243</v>
      </c>
      <c r="H178" s="244" t="s">
        <v>5</v>
      </c>
      <c r="I178" s="301"/>
      <c r="J178" s="243">
        <f>J179</f>
        <v>50</v>
      </c>
    </row>
    <row r="179" spans="1:10" s="168" customFormat="1" ht="12.75">
      <c r="A179" s="487"/>
      <c r="B179" s="176" t="s">
        <v>369</v>
      </c>
      <c r="C179" s="305">
        <v>871</v>
      </c>
      <c r="D179" s="305" t="s">
        <v>51</v>
      </c>
      <c r="E179" s="305" t="s">
        <v>47</v>
      </c>
      <c r="F179" s="180" t="s">
        <v>118</v>
      </c>
      <c r="G179" s="180" t="s">
        <v>243</v>
      </c>
      <c r="H179" s="180" t="s">
        <v>5</v>
      </c>
      <c r="I179" s="215">
        <v>240</v>
      </c>
      <c r="J179" s="178">
        <v>50</v>
      </c>
    </row>
    <row r="180" spans="1:10" s="168" customFormat="1" ht="52.5">
      <c r="A180" s="487"/>
      <c r="B180" s="303" t="s">
        <v>427</v>
      </c>
      <c r="C180" s="239">
        <v>871</v>
      </c>
      <c r="D180" s="239" t="s">
        <v>51</v>
      </c>
      <c r="E180" s="239" t="s">
        <v>47</v>
      </c>
      <c r="F180" s="225" t="s">
        <v>118</v>
      </c>
      <c r="G180" s="225" t="s">
        <v>255</v>
      </c>
      <c r="H180" s="225"/>
      <c r="I180" s="226"/>
      <c r="J180" s="227">
        <f>J181+J183+J185</f>
        <v>1496.2</v>
      </c>
    </row>
    <row r="181" spans="1:10" s="168" customFormat="1" ht="52.5">
      <c r="A181" s="487"/>
      <c r="B181" s="304" t="s">
        <v>428</v>
      </c>
      <c r="C181" s="242">
        <v>871</v>
      </c>
      <c r="D181" s="242" t="s">
        <v>51</v>
      </c>
      <c r="E181" s="242" t="s">
        <v>47</v>
      </c>
      <c r="F181" s="244" t="s">
        <v>118</v>
      </c>
      <c r="G181" s="244" t="s">
        <v>255</v>
      </c>
      <c r="H181" s="244" t="s">
        <v>6</v>
      </c>
      <c r="I181" s="301"/>
      <c r="J181" s="243">
        <f>J182</f>
        <v>250</v>
      </c>
    </row>
    <row r="182" spans="1:10" s="168" customFormat="1" ht="12.75">
      <c r="A182" s="487"/>
      <c r="B182" s="176" t="s">
        <v>369</v>
      </c>
      <c r="C182" s="305">
        <v>871</v>
      </c>
      <c r="D182" s="305" t="s">
        <v>51</v>
      </c>
      <c r="E182" s="305" t="s">
        <v>47</v>
      </c>
      <c r="F182" s="180" t="s">
        <v>118</v>
      </c>
      <c r="G182" s="180" t="s">
        <v>255</v>
      </c>
      <c r="H182" s="180" t="s">
        <v>6</v>
      </c>
      <c r="I182" s="299">
        <v>240</v>
      </c>
      <c r="J182" s="178">
        <v>250</v>
      </c>
    </row>
    <row r="183" spans="1:10" s="168" customFormat="1" ht="63">
      <c r="A183" s="487"/>
      <c r="B183" s="304" t="s">
        <v>429</v>
      </c>
      <c r="C183" s="242">
        <v>871</v>
      </c>
      <c r="D183" s="242" t="s">
        <v>51</v>
      </c>
      <c r="E183" s="242" t="s">
        <v>47</v>
      </c>
      <c r="F183" s="244" t="s">
        <v>118</v>
      </c>
      <c r="G183" s="244" t="s">
        <v>255</v>
      </c>
      <c r="H183" s="244" t="s">
        <v>425</v>
      </c>
      <c r="I183" s="301"/>
      <c r="J183" s="243">
        <f>J184</f>
        <v>200</v>
      </c>
    </row>
    <row r="184" spans="1:10" s="168" customFormat="1" ht="12.75">
      <c r="A184" s="487"/>
      <c r="B184" s="176" t="s">
        <v>369</v>
      </c>
      <c r="C184" s="305">
        <v>871</v>
      </c>
      <c r="D184" s="305" t="s">
        <v>51</v>
      </c>
      <c r="E184" s="305" t="s">
        <v>47</v>
      </c>
      <c r="F184" s="180" t="s">
        <v>118</v>
      </c>
      <c r="G184" s="180" t="s">
        <v>255</v>
      </c>
      <c r="H184" s="180" t="s">
        <v>425</v>
      </c>
      <c r="I184" s="299">
        <v>240</v>
      </c>
      <c r="J184" s="178">
        <v>200</v>
      </c>
    </row>
    <row r="185" spans="1:10" s="168" customFormat="1" ht="63">
      <c r="A185" s="487"/>
      <c r="B185" s="307" t="s">
        <v>430</v>
      </c>
      <c r="C185" s="242">
        <v>871</v>
      </c>
      <c r="D185" s="242" t="s">
        <v>51</v>
      </c>
      <c r="E185" s="242" t="s">
        <v>47</v>
      </c>
      <c r="F185" s="244" t="s">
        <v>118</v>
      </c>
      <c r="G185" s="244" t="s">
        <v>255</v>
      </c>
      <c r="H185" s="244" t="s">
        <v>426</v>
      </c>
      <c r="I185" s="301"/>
      <c r="J185" s="243">
        <f>J186</f>
        <v>1046.2</v>
      </c>
    </row>
    <row r="186" spans="1:10" s="168" customFormat="1" ht="12.75">
      <c r="A186" s="487"/>
      <c r="B186" s="176" t="s">
        <v>369</v>
      </c>
      <c r="C186" s="305">
        <v>871</v>
      </c>
      <c r="D186" s="305" t="s">
        <v>51</v>
      </c>
      <c r="E186" s="305" t="s">
        <v>47</v>
      </c>
      <c r="F186" s="180" t="s">
        <v>118</v>
      </c>
      <c r="G186" s="180" t="s">
        <v>255</v>
      </c>
      <c r="H186" s="180" t="s">
        <v>426</v>
      </c>
      <c r="I186" s="299">
        <v>240</v>
      </c>
      <c r="J186" s="178">
        <v>1046.2</v>
      </c>
    </row>
    <row r="187" spans="1:10" s="168" customFormat="1" ht="42">
      <c r="A187" s="487"/>
      <c r="B187" s="303" t="s">
        <v>13</v>
      </c>
      <c r="C187" s="239">
        <v>871</v>
      </c>
      <c r="D187" s="239" t="s">
        <v>51</v>
      </c>
      <c r="E187" s="239" t="s">
        <v>47</v>
      </c>
      <c r="F187" s="225" t="s">
        <v>118</v>
      </c>
      <c r="G187" s="225" t="s">
        <v>265</v>
      </c>
      <c r="H187" s="225"/>
      <c r="I187" s="226"/>
      <c r="J187" s="227">
        <f>J188</f>
        <v>142.8</v>
      </c>
    </row>
    <row r="188" spans="1:10" s="168" customFormat="1" ht="42">
      <c r="A188" s="487"/>
      <c r="B188" s="304" t="s">
        <v>15</v>
      </c>
      <c r="C188" s="242">
        <v>871</v>
      </c>
      <c r="D188" s="242" t="s">
        <v>51</v>
      </c>
      <c r="E188" s="242" t="s">
        <v>47</v>
      </c>
      <c r="F188" s="244" t="s">
        <v>118</v>
      </c>
      <c r="G188" s="244" t="s">
        <v>265</v>
      </c>
      <c r="H188" s="244" t="s">
        <v>7</v>
      </c>
      <c r="I188" s="301"/>
      <c r="J188" s="243">
        <f>J189</f>
        <v>142.8</v>
      </c>
    </row>
    <row r="189" spans="1:10" s="168" customFormat="1" ht="12.75">
      <c r="A189" s="487"/>
      <c r="B189" s="176" t="s">
        <v>369</v>
      </c>
      <c r="C189" s="305">
        <v>871</v>
      </c>
      <c r="D189" s="305" t="s">
        <v>51</v>
      </c>
      <c r="E189" s="305" t="s">
        <v>47</v>
      </c>
      <c r="F189" s="180" t="s">
        <v>118</v>
      </c>
      <c r="G189" s="180" t="s">
        <v>265</v>
      </c>
      <c r="H189" s="180" t="s">
        <v>7</v>
      </c>
      <c r="I189" s="306">
        <v>240</v>
      </c>
      <c r="J189" s="178">
        <v>142.8</v>
      </c>
    </row>
    <row r="190" spans="1:10" s="168" customFormat="1" ht="42">
      <c r="A190" s="487"/>
      <c r="B190" s="303" t="s">
        <v>14</v>
      </c>
      <c r="C190" s="239">
        <v>871</v>
      </c>
      <c r="D190" s="239" t="s">
        <v>51</v>
      </c>
      <c r="E190" s="239" t="s">
        <v>47</v>
      </c>
      <c r="F190" s="225" t="s">
        <v>118</v>
      </c>
      <c r="G190" s="225" t="s">
        <v>0</v>
      </c>
      <c r="H190" s="225"/>
      <c r="I190" s="226"/>
      <c r="J190" s="227">
        <f>J191</f>
        <v>120</v>
      </c>
    </row>
    <row r="191" spans="1:10" s="168" customFormat="1" ht="42">
      <c r="A191" s="487"/>
      <c r="B191" s="304" t="s">
        <v>16</v>
      </c>
      <c r="C191" s="242">
        <v>871</v>
      </c>
      <c r="D191" s="242" t="s">
        <v>51</v>
      </c>
      <c r="E191" s="242" t="s">
        <v>47</v>
      </c>
      <c r="F191" s="244" t="s">
        <v>118</v>
      </c>
      <c r="G191" s="244" t="s">
        <v>0</v>
      </c>
      <c r="H191" s="244" t="s">
        <v>8</v>
      </c>
      <c r="I191" s="301"/>
      <c r="J191" s="243">
        <f>J192</f>
        <v>120</v>
      </c>
    </row>
    <row r="192" spans="1:10" s="168" customFormat="1" ht="12.75">
      <c r="A192" s="487"/>
      <c r="B192" s="176" t="s">
        <v>369</v>
      </c>
      <c r="C192" s="305">
        <v>871</v>
      </c>
      <c r="D192" s="305" t="s">
        <v>51</v>
      </c>
      <c r="E192" s="305" t="s">
        <v>47</v>
      </c>
      <c r="F192" s="180" t="s">
        <v>118</v>
      </c>
      <c r="G192" s="180" t="s">
        <v>0</v>
      </c>
      <c r="H192" s="180" t="s">
        <v>8</v>
      </c>
      <c r="I192" s="299">
        <v>240</v>
      </c>
      <c r="J192" s="178">
        <v>120</v>
      </c>
    </row>
    <row r="193" spans="1:10" s="168" customFormat="1" ht="12.75">
      <c r="A193" s="487"/>
      <c r="B193" s="218" t="s">
        <v>204</v>
      </c>
      <c r="C193" s="107">
        <v>871</v>
      </c>
      <c r="D193" s="107" t="s">
        <v>51</v>
      </c>
      <c r="E193" s="107" t="s">
        <v>51</v>
      </c>
      <c r="F193" s="107"/>
      <c r="G193" s="107"/>
      <c r="H193" s="107"/>
      <c r="I193" s="309"/>
      <c r="J193" s="134">
        <f>J194</f>
        <v>5505.5</v>
      </c>
    </row>
    <row r="194" spans="1:10" s="168" customFormat="1" ht="21.75">
      <c r="A194" s="487"/>
      <c r="B194" s="246" t="s">
        <v>9</v>
      </c>
      <c r="C194" s="221">
        <v>871</v>
      </c>
      <c r="D194" s="221" t="s">
        <v>51</v>
      </c>
      <c r="E194" s="221" t="s">
        <v>51</v>
      </c>
      <c r="F194" s="221" t="s">
        <v>118</v>
      </c>
      <c r="G194" s="221"/>
      <c r="H194" s="221"/>
      <c r="I194" s="278"/>
      <c r="J194" s="223">
        <f>J195</f>
        <v>5505.5</v>
      </c>
    </row>
    <row r="195" spans="1:10" s="168" customFormat="1" ht="32.25">
      <c r="A195" s="487"/>
      <c r="B195" s="238" t="s">
        <v>18</v>
      </c>
      <c r="C195" s="239">
        <v>871</v>
      </c>
      <c r="D195" s="239" t="s">
        <v>51</v>
      </c>
      <c r="E195" s="239" t="s">
        <v>51</v>
      </c>
      <c r="F195" s="239" t="s">
        <v>118</v>
      </c>
      <c r="G195" s="239" t="s">
        <v>17</v>
      </c>
      <c r="H195" s="239"/>
      <c r="I195" s="310"/>
      <c r="J195" s="239">
        <f>J196</f>
        <v>5505.5</v>
      </c>
    </row>
    <row r="196" spans="1:10" s="168" customFormat="1" ht="21.75">
      <c r="A196" s="487"/>
      <c r="B196" s="245" t="s">
        <v>280</v>
      </c>
      <c r="C196" s="242">
        <v>871</v>
      </c>
      <c r="D196" s="242" t="s">
        <v>51</v>
      </c>
      <c r="E196" s="242" t="s">
        <v>51</v>
      </c>
      <c r="F196" s="242" t="s">
        <v>118</v>
      </c>
      <c r="G196" s="242" t="s">
        <v>17</v>
      </c>
      <c r="H196" s="242" t="s">
        <v>281</v>
      </c>
      <c r="I196" s="311"/>
      <c r="J196" s="242">
        <f>J197+J198</f>
        <v>5505.5</v>
      </c>
    </row>
    <row r="197" spans="1:10" s="168" customFormat="1" ht="33.75">
      <c r="A197" s="487"/>
      <c r="B197" s="179" t="s">
        <v>250</v>
      </c>
      <c r="C197" s="183">
        <v>871</v>
      </c>
      <c r="D197" s="183" t="s">
        <v>51</v>
      </c>
      <c r="E197" s="183" t="s">
        <v>51</v>
      </c>
      <c r="F197" s="183" t="s">
        <v>118</v>
      </c>
      <c r="G197" s="183" t="s">
        <v>17</v>
      </c>
      <c r="H197" s="183" t="s">
        <v>281</v>
      </c>
      <c r="I197" s="260" t="s">
        <v>431</v>
      </c>
      <c r="J197" s="183" t="s">
        <v>432</v>
      </c>
    </row>
    <row r="198" spans="1:10" s="168" customFormat="1" ht="12.75">
      <c r="A198" s="487"/>
      <c r="B198" s="176" t="s">
        <v>369</v>
      </c>
      <c r="C198" s="305">
        <v>871</v>
      </c>
      <c r="D198" s="305" t="s">
        <v>51</v>
      </c>
      <c r="E198" s="305" t="s">
        <v>51</v>
      </c>
      <c r="F198" s="305" t="s">
        <v>118</v>
      </c>
      <c r="G198" s="305" t="s">
        <v>17</v>
      </c>
      <c r="H198" s="305" t="s">
        <v>281</v>
      </c>
      <c r="I198" s="306">
        <v>240</v>
      </c>
      <c r="J198" s="305">
        <v>334</v>
      </c>
    </row>
    <row r="199" spans="1:10" s="168" customFormat="1" ht="13.5">
      <c r="A199" s="487"/>
      <c r="B199" s="269" t="s">
        <v>19</v>
      </c>
      <c r="C199" s="270">
        <v>871</v>
      </c>
      <c r="D199" s="270" t="s">
        <v>53</v>
      </c>
      <c r="E199" s="270"/>
      <c r="F199" s="270"/>
      <c r="G199" s="312"/>
      <c r="H199" s="270"/>
      <c r="I199" s="313"/>
      <c r="J199" s="314">
        <f>J200+J209</f>
        <v>160</v>
      </c>
    </row>
    <row r="200" spans="1:10" s="168" customFormat="1" ht="12.75">
      <c r="A200" s="487"/>
      <c r="B200" s="315" t="s">
        <v>114</v>
      </c>
      <c r="C200" s="274">
        <v>871</v>
      </c>
      <c r="D200" s="274" t="s">
        <v>53</v>
      </c>
      <c r="E200" s="274" t="s">
        <v>51</v>
      </c>
      <c r="F200" s="274"/>
      <c r="G200" s="274"/>
      <c r="H200" s="274"/>
      <c r="I200" s="316"/>
      <c r="J200" s="275">
        <f>J201+J205</f>
        <v>60</v>
      </c>
    </row>
    <row r="201" spans="1:10" s="168" customFormat="1" ht="12.75">
      <c r="A201" s="487"/>
      <c r="B201" s="235" t="s">
        <v>23</v>
      </c>
      <c r="C201" s="221">
        <v>871</v>
      </c>
      <c r="D201" s="221" t="s">
        <v>53</v>
      </c>
      <c r="E201" s="221" t="s">
        <v>51</v>
      </c>
      <c r="F201" s="221" t="s">
        <v>252</v>
      </c>
      <c r="G201" s="221" t="s">
        <v>322</v>
      </c>
      <c r="H201" s="221" t="s">
        <v>259</v>
      </c>
      <c r="I201" s="222"/>
      <c r="J201" s="223">
        <f>J202</f>
        <v>20</v>
      </c>
    </row>
    <row r="202" spans="1:10" s="168" customFormat="1" ht="12.75">
      <c r="A202" s="487"/>
      <c r="B202" s="238" t="s">
        <v>254</v>
      </c>
      <c r="C202" s="225">
        <v>871</v>
      </c>
      <c r="D202" s="225" t="s">
        <v>53</v>
      </c>
      <c r="E202" s="225" t="s">
        <v>51</v>
      </c>
      <c r="F202" s="225" t="s">
        <v>252</v>
      </c>
      <c r="G202" s="225" t="s">
        <v>255</v>
      </c>
      <c r="H202" s="225" t="s">
        <v>259</v>
      </c>
      <c r="I202" s="226"/>
      <c r="J202" s="227">
        <f>J203</f>
        <v>20</v>
      </c>
    </row>
    <row r="203" spans="1:10" s="168" customFormat="1" ht="21.75">
      <c r="A203" s="487"/>
      <c r="B203" s="317" t="s">
        <v>22</v>
      </c>
      <c r="C203" s="244">
        <v>871</v>
      </c>
      <c r="D203" s="244" t="s">
        <v>53</v>
      </c>
      <c r="E203" s="244" t="s">
        <v>51</v>
      </c>
      <c r="F203" s="244" t="s">
        <v>252</v>
      </c>
      <c r="G203" s="244" t="s">
        <v>255</v>
      </c>
      <c r="H203" s="244" t="s">
        <v>20</v>
      </c>
      <c r="I203" s="301"/>
      <c r="J203" s="243">
        <f>J204</f>
        <v>20</v>
      </c>
    </row>
    <row r="204" spans="1:10" s="168" customFormat="1" ht="12.75">
      <c r="A204" s="487"/>
      <c r="B204" s="176" t="s">
        <v>369</v>
      </c>
      <c r="C204" s="180">
        <v>871</v>
      </c>
      <c r="D204" s="180" t="s">
        <v>53</v>
      </c>
      <c r="E204" s="180" t="s">
        <v>51</v>
      </c>
      <c r="F204" s="180" t="s">
        <v>252</v>
      </c>
      <c r="G204" s="180" t="s">
        <v>255</v>
      </c>
      <c r="H204" s="180" t="s">
        <v>20</v>
      </c>
      <c r="I204" s="188" t="s">
        <v>368</v>
      </c>
      <c r="J204" s="181">
        <v>20</v>
      </c>
    </row>
    <row r="205" spans="1:10" s="168" customFormat="1" ht="32.25">
      <c r="A205" s="487"/>
      <c r="B205" s="235" t="s">
        <v>433</v>
      </c>
      <c r="C205" s="221">
        <v>871</v>
      </c>
      <c r="D205" s="221" t="s">
        <v>53</v>
      </c>
      <c r="E205" s="221" t="s">
        <v>51</v>
      </c>
      <c r="F205" s="221" t="s">
        <v>106</v>
      </c>
      <c r="G205" s="221" t="s">
        <v>322</v>
      </c>
      <c r="H205" s="221" t="s">
        <v>259</v>
      </c>
      <c r="I205" s="222"/>
      <c r="J205" s="223">
        <f>J206</f>
        <v>40</v>
      </c>
    </row>
    <row r="206" spans="1:10" s="168" customFormat="1" ht="42.75">
      <c r="A206" s="487"/>
      <c r="B206" s="238" t="s">
        <v>435</v>
      </c>
      <c r="C206" s="225">
        <v>871</v>
      </c>
      <c r="D206" s="225" t="s">
        <v>53</v>
      </c>
      <c r="E206" s="225" t="s">
        <v>51</v>
      </c>
      <c r="F206" s="225" t="s">
        <v>106</v>
      </c>
      <c r="G206" s="225" t="s">
        <v>243</v>
      </c>
      <c r="H206" s="225" t="s">
        <v>259</v>
      </c>
      <c r="I206" s="226"/>
      <c r="J206" s="227">
        <f>J207</f>
        <v>40</v>
      </c>
    </row>
    <row r="207" spans="1:10" s="168" customFormat="1" ht="12.75">
      <c r="A207" s="487"/>
      <c r="B207" s="317" t="s">
        <v>434</v>
      </c>
      <c r="C207" s="244">
        <v>871</v>
      </c>
      <c r="D207" s="244" t="s">
        <v>53</v>
      </c>
      <c r="E207" s="244" t="s">
        <v>51</v>
      </c>
      <c r="F207" s="244" t="s">
        <v>106</v>
      </c>
      <c r="G207" s="244" t="s">
        <v>243</v>
      </c>
      <c r="H207" s="244" t="s">
        <v>20</v>
      </c>
      <c r="I207" s="301"/>
      <c r="J207" s="243">
        <f>J208</f>
        <v>40</v>
      </c>
    </row>
    <row r="208" spans="1:10" s="168" customFormat="1" ht="12.75">
      <c r="A208" s="487"/>
      <c r="B208" s="176" t="s">
        <v>369</v>
      </c>
      <c r="C208" s="180">
        <v>871</v>
      </c>
      <c r="D208" s="180" t="s">
        <v>53</v>
      </c>
      <c r="E208" s="180" t="s">
        <v>51</v>
      </c>
      <c r="F208" s="180" t="s">
        <v>106</v>
      </c>
      <c r="G208" s="180" t="s">
        <v>243</v>
      </c>
      <c r="H208" s="180" t="s">
        <v>20</v>
      </c>
      <c r="I208" s="188" t="s">
        <v>368</v>
      </c>
      <c r="J208" s="181">
        <v>40</v>
      </c>
    </row>
    <row r="209" spans="1:10" s="168" customFormat="1" ht="12.75">
      <c r="A209" s="487"/>
      <c r="B209" s="315" t="s">
        <v>124</v>
      </c>
      <c r="C209" s="274">
        <v>871</v>
      </c>
      <c r="D209" s="274" t="s">
        <v>53</v>
      </c>
      <c r="E209" s="274" t="s">
        <v>53</v>
      </c>
      <c r="F209" s="107"/>
      <c r="G209" s="107"/>
      <c r="H209" s="107"/>
      <c r="I209" s="316"/>
      <c r="J209" s="275">
        <f>J210</f>
        <v>100</v>
      </c>
    </row>
    <row r="210" spans="1:10" s="168" customFormat="1" ht="32.25">
      <c r="A210" s="487"/>
      <c r="B210" s="235" t="s">
        <v>24</v>
      </c>
      <c r="C210" s="236">
        <v>871</v>
      </c>
      <c r="D210" s="236" t="s">
        <v>53</v>
      </c>
      <c r="E210" s="236" t="s">
        <v>53</v>
      </c>
      <c r="F210" s="236" t="s">
        <v>54</v>
      </c>
      <c r="G210" s="236">
        <v>0</v>
      </c>
      <c r="H210" s="236">
        <v>0</v>
      </c>
      <c r="I210" s="318"/>
      <c r="J210" s="236">
        <f>J211</f>
        <v>100</v>
      </c>
    </row>
    <row r="211" spans="1:10" s="168" customFormat="1" ht="53.25">
      <c r="A211" s="487"/>
      <c r="B211" s="238" t="s">
        <v>25</v>
      </c>
      <c r="C211" s="239">
        <v>871</v>
      </c>
      <c r="D211" s="239" t="s">
        <v>53</v>
      </c>
      <c r="E211" s="239" t="s">
        <v>53</v>
      </c>
      <c r="F211" s="239" t="s">
        <v>54</v>
      </c>
      <c r="G211" s="239" t="s">
        <v>255</v>
      </c>
      <c r="H211" s="239">
        <v>0</v>
      </c>
      <c r="I211" s="310"/>
      <c r="J211" s="239">
        <f>J212</f>
        <v>100</v>
      </c>
    </row>
    <row r="212" spans="1:10" s="168" customFormat="1" ht="63.75">
      <c r="A212" s="487"/>
      <c r="B212" s="245" t="s">
        <v>26</v>
      </c>
      <c r="C212" s="242">
        <v>871</v>
      </c>
      <c r="D212" s="242" t="s">
        <v>53</v>
      </c>
      <c r="E212" s="242" t="s">
        <v>53</v>
      </c>
      <c r="F212" s="242" t="s">
        <v>54</v>
      </c>
      <c r="G212" s="242" t="s">
        <v>255</v>
      </c>
      <c r="H212" s="242" t="s">
        <v>21</v>
      </c>
      <c r="I212" s="311"/>
      <c r="J212" s="242">
        <f>J213</f>
        <v>100</v>
      </c>
    </row>
    <row r="213" spans="1:10" s="168" customFormat="1" ht="12.75">
      <c r="A213" s="487"/>
      <c r="B213" s="214" t="s">
        <v>295</v>
      </c>
      <c r="C213" s="319">
        <v>871</v>
      </c>
      <c r="D213" s="319" t="s">
        <v>53</v>
      </c>
      <c r="E213" s="319" t="s">
        <v>53</v>
      </c>
      <c r="F213" s="319" t="s">
        <v>54</v>
      </c>
      <c r="G213" s="319" t="s">
        <v>255</v>
      </c>
      <c r="H213" s="319" t="s">
        <v>21</v>
      </c>
      <c r="I213" s="320">
        <v>360</v>
      </c>
      <c r="J213" s="319">
        <v>100</v>
      </c>
    </row>
    <row r="214" spans="1:10" s="168" customFormat="1" ht="13.5">
      <c r="A214" s="487"/>
      <c r="B214" s="116" t="s">
        <v>29</v>
      </c>
      <c r="C214" s="141">
        <v>871</v>
      </c>
      <c r="D214" s="141" t="s">
        <v>54</v>
      </c>
      <c r="E214" s="141"/>
      <c r="F214" s="144"/>
      <c r="G214" s="144"/>
      <c r="H214" s="144"/>
      <c r="I214" s="203"/>
      <c r="J214" s="145">
        <f>J215+J237</f>
        <v>5813</v>
      </c>
    </row>
    <row r="215" spans="1:10" s="168" customFormat="1" ht="12.75">
      <c r="A215" s="487"/>
      <c r="B215" s="142" t="s">
        <v>55</v>
      </c>
      <c r="C215" s="143">
        <v>871</v>
      </c>
      <c r="D215" s="143" t="s">
        <v>54</v>
      </c>
      <c r="E215" s="143" t="s">
        <v>46</v>
      </c>
      <c r="F215" s="143"/>
      <c r="G215" s="143"/>
      <c r="H215" s="143"/>
      <c r="I215" s="204"/>
      <c r="J215" s="146">
        <f>J216+J225</f>
        <v>5493</v>
      </c>
    </row>
    <row r="216" spans="1:10" s="168" customFormat="1" ht="12.75">
      <c r="A216" s="487"/>
      <c r="B216" s="321" t="s">
        <v>30</v>
      </c>
      <c r="C216" s="322">
        <v>871</v>
      </c>
      <c r="D216" s="322" t="s">
        <v>54</v>
      </c>
      <c r="E216" s="322" t="s">
        <v>46</v>
      </c>
      <c r="F216" s="323" t="s">
        <v>53</v>
      </c>
      <c r="G216" s="323" t="s">
        <v>322</v>
      </c>
      <c r="H216" s="323" t="s">
        <v>259</v>
      </c>
      <c r="I216" s="324"/>
      <c r="J216" s="325">
        <f>J217</f>
        <v>4786.4</v>
      </c>
    </row>
    <row r="217" spans="1:10" s="168" customFormat="1" ht="21.75">
      <c r="A217" s="487"/>
      <c r="B217" s="326" t="s">
        <v>31</v>
      </c>
      <c r="C217" s="277">
        <v>871</v>
      </c>
      <c r="D217" s="277" t="s">
        <v>54</v>
      </c>
      <c r="E217" s="277" t="s">
        <v>46</v>
      </c>
      <c r="F217" s="221" t="s">
        <v>53</v>
      </c>
      <c r="G217" s="221" t="s">
        <v>322</v>
      </c>
      <c r="H217" s="221" t="s">
        <v>259</v>
      </c>
      <c r="I217" s="222"/>
      <c r="J217" s="223">
        <f>J218</f>
        <v>4786.4</v>
      </c>
    </row>
    <row r="218" spans="1:10" s="168" customFormat="1" ht="53.25">
      <c r="A218" s="487"/>
      <c r="B218" s="238" t="s">
        <v>436</v>
      </c>
      <c r="C218" s="293">
        <v>871</v>
      </c>
      <c r="D218" s="293" t="s">
        <v>54</v>
      </c>
      <c r="E218" s="293" t="s">
        <v>46</v>
      </c>
      <c r="F218" s="225" t="s">
        <v>53</v>
      </c>
      <c r="G218" s="225" t="s">
        <v>255</v>
      </c>
      <c r="H218" s="225" t="s">
        <v>259</v>
      </c>
      <c r="I218" s="226"/>
      <c r="J218" s="227">
        <f>J219+J223</f>
        <v>4786.4</v>
      </c>
    </row>
    <row r="219" spans="1:10" s="168" customFormat="1" ht="21.75">
      <c r="A219" s="487"/>
      <c r="B219" s="317" t="s">
        <v>280</v>
      </c>
      <c r="C219" s="327">
        <v>871</v>
      </c>
      <c r="D219" s="327" t="s">
        <v>54</v>
      </c>
      <c r="E219" s="327" t="s">
        <v>46</v>
      </c>
      <c r="F219" s="244" t="s">
        <v>53</v>
      </c>
      <c r="G219" s="244" t="s">
        <v>255</v>
      </c>
      <c r="H219" s="244" t="s">
        <v>281</v>
      </c>
      <c r="I219" s="301"/>
      <c r="J219" s="243">
        <f>J220+J221+J222</f>
        <v>3790</v>
      </c>
    </row>
    <row r="220" spans="1:10" s="168" customFormat="1" ht="33.75">
      <c r="A220" s="487"/>
      <c r="B220" s="179" t="s">
        <v>250</v>
      </c>
      <c r="C220" s="180">
        <v>871</v>
      </c>
      <c r="D220" s="180" t="s">
        <v>54</v>
      </c>
      <c r="E220" s="180" t="s">
        <v>46</v>
      </c>
      <c r="F220" s="180" t="s">
        <v>53</v>
      </c>
      <c r="G220" s="180" t="s">
        <v>255</v>
      </c>
      <c r="H220" s="180" t="s">
        <v>281</v>
      </c>
      <c r="I220" s="299">
        <v>110</v>
      </c>
      <c r="J220" s="178">
        <v>2516.6</v>
      </c>
    </row>
    <row r="221" spans="1:10" s="168" customFormat="1" ht="12.75">
      <c r="A221" s="487"/>
      <c r="B221" s="176" t="s">
        <v>369</v>
      </c>
      <c r="C221" s="180">
        <v>871</v>
      </c>
      <c r="D221" s="180" t="s">
        <v>54</v>
      </c>
      <c r="E221" s="180" t="s">
        <v>46</v>
      </c>
      <c r="F221" s="180" t="s">
        <v>53</v>
      </c>
      <c r="G221" s="180" t="s">
        <v>255</v>
      </c>
      <c r="H221" s="180" t="s">
        <v>281</v>
      </c>
      <c r="I221" s="299">
        <v>240</v>
      </c>
      <c r="J221" s="178">
        <v>1192.6</v>
      </c>
    </row>
    <row r="222" spans="1:10" s="168" customFormat="1" ht="12.75">
      <c r="A222" s="487"/>
      <c r="B222" s="182" t="s">
        <v>370</v>
      </c>
      <c r="C222" s="180">
        <v>871</v>
      </c>
      <c r="D222" s="180" t="s">
        <v>54</v>
      </c>
      <c r="E222" s="180" t="s">
        <v>46</v>
      </c>
      <c r="F222" s="180" t="s">
        <v>53</v>
      </c>
      <c r="G222" s="180" t="s">
        <v>255</v>
      </c>
      <c r="H222" s="180" t="s">
        <v>281</v>
      </c>
      <c r="I222" s="299">
        <v>850</v>
      </c>
      <c r="J222" s="178">
        <v>80.8</v>
      </c>
    </row>
    <row r="223" spans="1:10" s="168" customFormat="1" ht="74.25">
      <c r="A223" s="487"/>
      <c r="B223" s="332" t="s">
        <v>438</v>
      </c>
      <c r="C223" s="327">
        <v>871</v>
      </c>
      <c r="D223" s="327" t="s">
        <v>54</v>
      </c>
      <c r="E223" s="327" t="s">
        <v>46</v>
      </c>
      <c r="F223" s="244" t="s">
        <v>53</v>
      </c>
      <c r="G223" s="244" t="s">
        <v>255</v>
      </c>
      <c r="H223" s="244" t="s">
        <v>437</v>
      </c>
      <c r="I223" s="301"/>
      <c r="J223" s="243">
        <f>J224</f>
        <v>996.4</v>
      </c>
    </row>
    <row r="224" spans="1:10" s="168" customFormat="1" ht="12.75">
      <c r="A224" s="487"/>
      <c r="B224" s="176" t="s">
        <v>369</v>
      </c>
      <c r="C224" s="180">
        <v>871</v>
      </c>
      <c r="D224" s="180" t="s">
        <v>54</v>
      </c>
      <c r="E224" s="180" t="s">
        <v>46</v>
      </c>
      <c r="F224" s="180" t="s">
        <v>53</v>
      </c>
      <c r="G224" s="180" t="s">
        <v>255</v>
      </c>
      <c r="H224" s="180" t="s">
        <v>437</v>
      </c>
      <c r="I224" s="299">
        <v>240</v>
      </c>
      <c r="J224" s="178">
        <v>996.4</v>
      </c>
    </row>
    <row r="225" spans="1:10" s="168" customFormat="1" ht="12.75">
      <c r="A225" s="487"/>
      <c r="B225" s="328" t="s">
        <v>32</v>
      </c>
      <c r="C225" s="329">
        <v>871</v>
      </c>
      <c r="D225" s="329" t="s">
        <v>54</v>
      </c>
      <c r="E225" s="329" t="s">
        <v>46</v>
      </c>
      <c r="F225" s="329"/>
      <c r="G225" s="329"/>
      <c r="H225" s="329"/>
      <c r="I225" s="330"/>
      <c r="J225" s="325">
        <f>J226+J231</f>
        <v>706.6</v>
      </c>
    </row>
    <row r="226" spans="1:10" s="168" customFormat="1" ht="21.75">
      <c r="A226" s="487"/>
      <c r="B226" s="326" t="s">
        <v>31</v>
      </c>
      <c r="C226" s="221">
        <v>871</v>
      </c>
      <c r="D226" s="221" t="s">
        <v>54</v>
      </c>
      <c r="E226" s="221" t="s">
        <v>46</v>
      </c>
      <c r="F226" s="221" t="s">
        <v>53</v>
      </c>
      <c r="G226" s="221" t="s">
        <v>322</v>
      </c>
      <c r="H226" s="221" t="s">
        <v>259</v>
      </c>
      <c r="I226" s="222"/>
      <c r="J226" s="223">
        <f>J227</f>
        <v>542.9</v>
      </c>
    </row>
    <row r="227" spans="1:10" s="168" customFormat="1" ht="42.75">
      <c r="A227" s="487"/>
      <c r="B227" s="331" t="s">
        <v>439</v>
      </c>
      <c r="C227" s="225">
        <v>871</v>
      </c>
      <c r="D227" s="225" t="s">
        <v>54</v>
      </c>
      <c r="E227" s="225" t="s">
        <v>46</v>
      </c>
      <c r="F227" s="225" t="s">
        <v>53</v>
      </c>
      <c r="G227" s="225" t="s">
        <v>243</v>
      </c>
      <c r="H227" s="225" t="s">
        <v>259</v>
      </c>
      <c r="I227" s="226"/>
      <c r="J227" s="227">
        <f>J228</f>
        <v>542.9</v>
      </c>
    </row>
    <row r="228" spans="1:10" s="168" customFormat="1" ht="21.75">
      <c r="A228" s="487"/>
      <c r="B228" s="317" t="s">
        <v>280</v>
      </c>
      <c r="C228" s="244">
        <v>871</v>
      </c>
      <c r="D228" s="244" t="s">
        <v>54</v>
      </c>
      <c r="E228" s="244" t="s">
        <v>46</v>
      </c>
      <c r="F228" s="244" t="s">
        <v>53</v>
      </c>
      <c r="G228" s="244" t="s">
        <v>243</v>
      </c>
      <c r="H228" s="244" t="s">
        <v>281</v>
      </c>
      <c r="I228" s="249"/>
      <c r="J228" s="243">
        <f>J229+J230</f>
        <v>542.9</v>
      </c>
    </row>
    <row r="229" spans="1:10" s="168" customFormat="1" ht="33.75">
      <c r="A229" s="487"/>
      <c r="B229" s="179" t="s">
        <v>250</v>
      </c>
      <c r="C229" s="180">
        <v>871</v>
      </c>
      <c r="D229" s="180" t="s">
        <v>54</v>
      </c>
      <c r="E229" s="180" t="s">
        <v>46</v>
      </c>
      <c r="F229" s="180" t="s">
        <v>53</v>
      </c>
      <c r="G229" s="180" t="s">
        <v>243</v>
      </c>
      <c r="H229" s="180" t="s">
        <v>281</v>
      </c>
      <c r="I229" s="299">
        <v>110</v>
      </c>
      <c r="J229" s="178">
        <v>467</v>
      </c>
    </row>
    <row r="230" spans="1:10" s="168" customFormat="1" ht="12.75">
      <c r="A230" s="487"/>
      <c r="B230" s="176" t="s">
        <v>369</v>
      </c>
      <c r="C230" s="180">
        <v>871</v>
      </c>
      <c r="D230" s="180" t="s">
        <v>54</v>
      </c>
      <c r="E230" s="180" t="s">
        <v>46</v>
      </c>
      <c r="F230" s="180" t="s">
        <v>53</v>
      </c>
      <c r="G230" s="180" t="s">
        <v>243</v>
      </c>
      <c r="H230" s="180" t="s">
        <v>281</v>
      </c>
      <c r="I230" s="299">
        <v>240</v>
      </c>
      <c r="J230" s="178">
        <v>75.9</v>
      </c>
    </row>
    <row r="231" spans="1:10" s="168" customFormat="1" ht="12.75">
      <c r="A231" s="487"/>
      <c r="B231" s="149" t="s">
        <v>321</v>
      </c>
      <c r="C231" s="108">
        <v>871</v>
      </c>
      <c r="D231" s="108" t="s">
        <v>54</v>
      </c>
      <c r="E231" s="108" t="s">
        <v>46</v>
      </c>
      <c r="F231" s="108" t="s">
        <v>206</v>
      </c>
      <c r="G231" s="108" t="s">
        <v>322</v>
      </c>
      <c r="H231" s="108" t="s">
        <v>259</v>
      </c>
      <c r="I231" s="205"/>
      <c r="J231" s="114">
        <f>J232</f>
        <v>163.70000000000002</v>
      </c>
    </row>
    <row r="232" spans="1:10" s="168" customFormat="1" ht="12.75">
      <c r="A232" s="487"/>
      <c r="B232" s="154" t="s">
        <v>323</v>
      </c>
      <c r="C232" s="130">
        <v>871</v>
      </c>
      <c r="D232" s="130" t="s">
        <v>54</v>
      </c>
      <c r="E232" s="130" t="s">
        <v>46</v>
      </c>
      <c r="F232" s="130" t="s">
        <v>206</v>
      </c>
      <c r="G232" s="130" t="s">
        <v>324</v>
      </c>
      <c r="H232" s="130" t="s">
        <v>259</v>
      </c>
      <c r="I232" s="206"/>
      <c r="J232" s="131">
        <f>J233+J235</f>
        <v>163.70000000000002</v>
      </c>
    </row>
    <row r="233" spans="1:10" s="168" customFormat="1" ht="42.75">
      <c r="A233" s="487"/>
      <c r="B233" s="151" t="s">
        <v>33</v>
      </c>
      <c r="C233" s="152">
        <v>871</v>
      </c>
      <c r="D233" s="152" t="s">
        <v>54</v>
      </c>
      <c r="E233" s="152" t="s">
        <v>46</v>
      </c>
      <c r="F233" s="152" t="s">
        <v>206</v>
      </c>
      <c r="G233" s="152" t="s">
        <v>324</v>
      </c>
      <c r="H233" s="152" t="s">
        <v>34</v>
      </c>
      <c r="I233" s="207"/>
      <c r="J233" s="153">
        <f>J234</f>
        <v>144.4</v>
      </c>
    </row>
    <row r="234" spans="1:10" s="168" customFormat="1" ht="12.75">
      <c r="A234" s="487"/>
      <c r="B234" s="333" t="s">
        <v>387</v>
      </c>
      <c r="C234" s="180">
        <v>871</v>
      </c>
      <c r="D234" s="180" t="s">
        <v>54</v>
      </c>
      <c r="E234" s="180" t="s">
        <v>46</v>
      </c>
      <c r="F234" s="180" t="s">
        <v>206</v>
      </c>
      <c r="G234" s="180" t="s">
        <v>324</v>
      </c>
      <c r="H234" s="180" t="s">
        <v>34</v>
      </c>
      <c r="I234" s="188" t="s">
        <v>386</v>
      </c>
      <c r="J234" s="181">
        <v>144.4</v>
      </c>
    </row>
    <row r="235" spans="1:10" s="168" customFormat="1" ht="12.75">
      <c r="A235" s="487"/>
      <c r="B235" s="151" t="s">
        <v>35</v>
      </c>
      <c r="C235" s="152">
        <v>871</v>
      </c>
      <c r="D235" s="152" t="s">
        <v>54</v>
      </c>
      <c r="E235" s="152" t="s">
        <v>46</v>
      </c>
      <c r="F235" s="152" t="s">
        <v>206</v>
      </c>
      <c r="G235" s="152" t="s">
        <v>324</v>
      </c>
      <c r="H235" s="152" t="s">
        <v>36</v>
      </c>
      <c r="I235" s="207"/>
      <c r="J235" s="153">
        <f>J236</f>
        <v>19.3</v>
      </c>
    </row>
    <row r="236" spans="1:10" s="168" customFormat="1" ht="33.75">
      <c r="A236" s="487"/>
      <c r="B236" s="285" t="s">
        <v>37</v>
      </c>
      <c r="C236" s="180">
        <v>871</v>
      </c>
      <c r="D236" s="180" t="s">
        <v>54</v>
      </c>
      <c r="E236" s="180" t="s">
        <v>46</v>
      </c>
      <c r="F236" s="180" t="s">
        <v>206</v>
      </c>
      <c r="G236" s="180" t="s">
        <v>324</v>
      </c>
      <c r="H236" s="180" t="s">
        <v>36</v>
      </c>
      <c r="I236" s="188" t="s">
        <v>431</v>
      </c>
      <c r="J236" s="181">
        <v>19.3</v>
      </c>
    </row>
    <row r="237" spans="1:10" s="168" customFormat="1" ht="12.75">
      <c r="A237" s="487"/>
      <c r="B237" s="334" t="s">
        <v>38</v>
      </c>
      <c r="C237" s="107">
        <v>871</v>
      </c>
      <c r="D237" s="107" t="s">
        <v>54</v>
      </c>
      <c r="E237" s="107" t="s">
        <v>50</v>
      </c>
      <c r="F237" s="107"/>
      <c r="G237" s="107"/>
      <c r="H237" s="107"/>
      <c r="I237" s="335"/>
      <c r="J237" s="134">
        <f>J238</f>
        <v>320</v>
      </c>
    </row>
    <row r="238" spans="1:10" s="168" customFormat="1" ht="21.75">
      <c r="A238" s="487"/>
      <c r="B238" s="326" t="s">
        <v>31</v>
      </c>
      <c r="C238" s="221">
        <v>871</v>
      </c>
      <c r="D238" s="221" t="s">
        <v>54</v>
      </c>
      <c r="E238" s="221" t="s">
        <v>50</v>
      </c>
      <c r="F238" s="221" t="s">
        <v>53</v>
      </c>
      <c r="G238" s="221" t="s">
        <v>322</v>
      </c>
      <c r="H238" s="221" t="s">
        <v>259</v>
      </c>
      <c r="I238" s="222"/>
      <c r="J238" s="223">
        <f>J239</f>
        <v>320</v>
      </c>
    </row>
    <row r="239" spans="1:10" s="168" customFormat="1" ht="42">
      <c r="A239" s="487"/>
      <c r="B239" s="303" t="s">
        <v>440</v>
      </c>
      <c r="C239" s="225">
        <v>871</v>
      </c>
      <c r="D239" s="225" t="s">
        <v>54</v>
      </c>
      <c r="E239" s="225" t="s">
        <v>50</v>
      </c>
      <c r="F239" s="225" t="s">
        <v>53</v>
      </c>
      <c r="G239" s="225" t="s">
        <v>265</v>
      </c>
      <c r="H239" s="225" t="s">
        <v>259</v>
      </c>
      <c r="I239" s="226"/>
      <c r="J239" s="227">
        <f>J240</f>
        <v>320</v>
      </c>
    </row>
    <row r="240" spans="1:10" s="168" customFormat="1" ht="12.75">
      <c r="A240" s="487"/>
      <c r="B240" s="317" t="s">
        <v>39</v>
      </c>
      <c r="C240" s="244">
        <v>871</v>
      </c>
      <c r="D240" s="244" t="s">
        <v>54</v>
      </c>
      <c r="E240" s="244" t="s">
        <v>50</v>
      </c>
      <c r="F240" s="244" t="s">
        <v>53</v>
      </c>
      <c r="G240" s="244" t="s">
        <v>265</v>
      </c>
      <c r="H240" s="244" t="s">
        <v>40</v>
      </c>
      <c r="I240" s="301"/>
      <c r="J240" s="243">
        <f>J241</f>
        <v>320</v>
      </c>
    </row>
    <row r="241" spans="1:10" s="168" customFormat="1" ht="12.75">
      <c r="A241" s="487"/>
      <c r="B241" s="176" t="s">
        <v>369</v>
      </c>
      <c r="C241" s="180">
        <v>871</v>
      </c>
      <c r="D241" s="180" t="s">
        <v>54</v>
      </c>
      <c r="E241" s="180" t="s">
        <v>50</v>
      </c>
      <c r="F241" s="180" t="s">
        <v>53</v>
      </c>
      <c r="G241" s="180" t="s">
        <v>265</v>
      </c>
      <c r="H241" s="180" t="s">
        <v>40</v>
      </c>
      <c r="I241" s="299">
        <v>240</v>
      </c>
      <c r="J241" s="178">
        <v>320</v>
      </c>
    </row>
    <row r="242" spans="1:10" s="168" customFormat="1" ht="14.25">
      <c r="A242" s="487"/>
      <c r="B242" s="340" t="s">
        <v>311</v>
      </c>
      <c r="C242" s="341">
        <v>871</v>
      </c>
      <c r="D242" s="341" t="s">
        <v>125</v>
      </c>
      <c r="E242" s="342"/>
      <c r="F242" s="120"/>
      <c r="G242" s="120"/>
      <c r="H242" s="120"/>
      <c r="I242" s="343"/>
      <c r="J242" s="132">
        <f>J243</f>
        <v>1732.8000000000002</v>
      </c>
    </row>
    <row r="243" spans="1:10" s="168" customFormat="1" ht="12.75">
      <c r="A243" s="487"/>
      <c r="B243" s="233" t="s">
        <v>312</v>
      </c>
      <c r="C243" s="344">
        <v>871</v>
      </c>
      <c r="D243" s="344" t="s">
        <v>125</v>
      </c>
      <c r="E243" s="344" t="s">
        <v>46</v>
      </c>
      <c r="F243" s="107"/>
      <c r="G243" s="107"/>
      <c r="H243" s="107"/>
      <c r="I243" s="335"/>
      <c r="J243" s="134">
        <f>J244</f>
        <v>1732.8000000000002</v>
      </c>
    </row>
    <row r="244" spans="1:10" s="168" customFormat="1" ht="32.25">
      <c r="A244" s="487"/>
      <c r="B244" s="246" t="s">
        <v>24</v>
      </c>
      <c r="C244" s="221">
        <v>871</v>
      </c>
      <c r="D244" s="221" t="s">
        <v>125</v>
      </c>
      <c r="E244" s="221" t="s">
        <v>46</v>
      </c>
      <c r="F244" s="221" t="s">
        <v>54</v>
      </c>
      <c r="G244" s="221" t="s">
        <v>322</v>
      </c>
      <c r="H244" s="221" t="s">
        <v>259</v>
      </c>
      <c r="I244" s="222"/>
      <c r="J244" s="223">
        <f>J245</f>
        <v>1732.8000000000002</v>
      </c>
    </row>
    <row r="245" spans="1:10" s="168" customFormat="1" ht="46.5" customHeight="1">
      <c r="A245" s="487"/>
      <c r="B245" s="247" t="s">
        <v>441</v>
      </c>
      <c r="C245" s="225">
        <v>871</v>
      </c>
      <c r="D245" s="225" t="s">
        <v>125</v>
      </c>
      <c r="E245" s="225" t="s">
        <v>46</v>
      </c>
      <c r="F245" s="225" t="s">
        <v>54</v>
      </c>
      <c r="G245" s="225" t="s">
        <v>243</v>
      </c>
      <c r="H245" s="225" t="s">
        <v>259</v>
      </c>
      <c r="I245" s="226"/>
      <c r="J245" s="227">
        <f>J246</f>
        <v>1732.8000000000002</v>
      </c>
    </row>
    <row r="246" spans="1:10" s="168" customFormat="1" ht="12.75">
      <c r="A246" s="487"/>
      <c r="B246" s="336" t="s">
        <v>313</v>
      </c>
      <c r="C246" s="337">
        <v>871</v>
      </c>
      <c r="D246" s="337" t="s">
        <v>125</v>
      </c>
      <c r="E246" s="337" t="s">
        <v>46</v>
      </c>
      <c r="F246" s="337" t="s">
        <v>54</v>
      </c>
      <c r="G246" s="337" t="s">
        <v>243</v>
      </c>
      <c r="H246" s="337" t="s">
        <v>259</v>
      </c>
      <c r="I246" s="338"/>
      <c r="J246" s="339">
        <f>J247</f>
        <v>1732.8000000000002</v>
      </c>
    </row>
    <row r="247" spans="1:10" s="168" customFormat="1" ht="12" customHeight="1">
      <c r="A247" s="487"/>
      <c r="B247" s="241" t="s">
        <v>280</v>
      </c>
      <c r="C247" s="244">
        <v>871</v>
      </c>
      <c r="D247" s="244" t="s">
        <v>125</v>
      </c>
      <c r="E247" s="244" t="s">
        <v>46</v>
      </c>
      <c r="F247" s="244" t="s">
        <v>54</v>
      </c>
      <c r="G247" s="244" t="s">
        <v>243</v>
      </c>
      <c r="H247" s="244" t="s">
        <v>281</v>
      </c>
      <c r="I247" s="301"/>
      <c r="J247" s="243">
        <f>J248+J249+J250</f>
        <v>1732.8000000000002</v>
      </c>
    </row>
    <row r="248" spans="1:10" s="168" customFormat="1" ht="33.75">
      <c r="A248" s="487"/>
      <c r="B248" s="179" t="s">
        <v>250</v>
      </c>
      <c r="C248" s="180">
        <v>871</v>
      </c>
      <c r="D248" s="180" t="s">
        <v>125</v>
      </c>
      <c r="E248" s="180" t="s">
        <v>46</v>
      </c>
      <c r="F248" s="180" t="s">
        <v>54</v>
      </c>
      <c r="G248" s="180" t="s">
        <v>243</v>
      </c>
      <c r="H248" s="180" t="s">
        <v>281</v>
      </c>
      <c r="I248" s="299">
        <v>110</v>
      </c>
      <c r="J248" s="178">
        <v>1245.4</v>
      </c>
    </row>
    <row r="249" spans="1:10" s="168" customFormat="1" ht="12.75">
      <c r="A249" s="487"/>
      <c r="B249" s="176" t="s">
        <v>369</v>
      </c>
      <c r="C249" s="180">
        <v>871</v>
      </c>
      <c r="D249" s="180" t="s">
        <v>125</v>
      </c>
      <c r="E249" s="180" t="s">
        <v>46</v>
      </c>
      <c r="F249" s="180" t="s">
        <v>54</v>
      </c>
      <c r="G249" s="180" t="s">
        <v>243</v>
      </c>
      <c r="H249" s="180" t="s">
        <v>281</v>
      </c>
      <c r="I249" s="299">
        <v>240</v>
      </c>
      <c r="J249" s="178">
        <v>485.4</v>
      </c>
    </row>
    <row r="250" spans="1:10" s="168" customFormat="1" ht="12.75">
      <c r="A250" s="487"/>
      <c r="B250" s="182" t="s">
        <v>370</v>
      </c>
      <c r="C250" s="180">
        <v>871</v>
      </c>
      <c r="D250" s="180" t="s">
        <v>125</v>
      </c>
      <c r="E250" s="180" t="s">
        <v>46</v>
      </c>
      <c r="F250" s="180" t="s">
        <v>54</v>
      </c>
      <c r="G250" s="180" t="s">
        <v>243</v>
      </c>
      <c r="H250" s="180" t="s">
        <v>281</v>
      </c>
      <c r="I250" s="299">
        <v>850</v>
      </c>
      <c r="J250" s="178">
        <v>2</v>
      </c>
    </row>
    <row r="251" spans="1:10" ht="13.5" customHeight="1">
      <c r="A251" s="163">
        <v>2</v>
      </c>
      <c r="B251" s="169" t="s">
        <v>320</v>
      </c>
      <c r="C251" s="170">
        <v>872</v>
      </c>
      <c r="D251" s="597"/>
      <c r="E251" s="598"/>
      <c r="F251" s="598"/>
      <c r="G251" s="598"/>
      <c r="H251" s="598"/>
      <c r="I251" s="599"/>
      <c r="J251" s="171">
        <f>J252++J258</f>
        <v>390.20000000000005</v>
      </c>
    </row>
    <row r="252" spans="1:10" ht="12.75">
      <c r="A252" s="77"/>
      <c r="B252" s="220" t="s">
        <v>240</v>
      </c>
      <c r="C252" s="488">
        <v>872</v>
      </c>
      <c r="D252" s="221" t="s">
        <v>46</v>
      </c>
      <c r="E252" s="221" t="s">
        <v>47</v>
      </c>
      <c r="F252" s="221" t="s">
        <v>241</v>
      </c>
      <c r="G252" s="221"/>
      <c r="H252" s="221"/>
      <c r="I252" s="222"/>
      <c r="J252" s="223">
        <f>J253</f>
        <v>270.20000000000005</v>
      </c>
    </row>
    <row r="253" spans="1:10" ht="12.75">
      <c r="A253" s="77"/>
      <c r="B253" s="224" t="s">
        <v>246</v>
      </c>
      <c r="C253" s="489">
        <v>872</v>
      </c>
      <c r="D253" s="225" t="s">
        <v>46</v>
      </c>
      <c r="E253" s="225" t="s">
        <v>47</v>
      </c>
      <c r="F253" s="225" t="s">
        <v>241</v>
      </c>
      <c r="G253" s="225" t="s">
        <v>243</v>
      </c>
      <c r="H253" s="225"/>
      <c r="I253" s="226"/>
      <c r="J253" s="227">
        <f>J254+J256</f>
        <v>270.20000000000005</v>
      </c>
    </row>
    <row r="254" spans="1:10" ht="22.5">
      <c r="A254" s="77"/>
      <c r="B254" s="228" t="s">
        <v>244</v>
      </c>
      <c r="C254" s="490">
        <v>872</v>
      </c>
      <c r="D254" s="229" t="s">
        <v>46</v>
      </c>
      <c r="E254" s="229" t="s">
        <v>47</v>
      </c>
      <c r="F254" s="229" t="s">
        <v>241</v>
      </c>
      <c r="G254" s="229" t="s">
        <v>243</v>
      </c>
      <c r="H254" s="229" t="s">
        <v>245</v>
      </c>
      <c r="I254" s="230"/>
      <c r="J254" s="231">
        <f>J255</f>
        <v>258.6</v>
      </c>
    </row>
    <row r="255" spans="1:10" ht="33.75">
      <c r="A255" s="77"/>
      <c r="B255" s="179" t="s">
        <v>250</v>
      </c>
      <c r="C255" s="183">
        <v>872</v>
      </c>
      <c r="D255" s="180" t="s">
        <v>46</v>
      </c>
      <c r="E255" s="180" t="s">
        <v>47</v>
      </c>
      <c r="F255" s="180" t="s">
        <v>241</v>
      </c>
      <c r="G255" s="180" t="s">
        <v>243</v>
      </c>
      <c r="H255" s="180" t="s">
        <v>245</v>
      </c>
      <c r="I255" s="188" t="s">
        <v>367</v>
      </c>
      <c r="J255" s="181">
        <v>258.6</v>
      </c>
    </row>
    <row r="256" spans="1:10" ht="12.75">
      <c r="A256" s="77"/>
      <c r="B256" s="232" t="s">
        <v>248</v>
      </c>
      <c r="C256" s="491">
        <v>872</v>
      </c>
      <c r="D256" s="229" t="s">
        <v>46</v>
      </c>
      <c r="E256" s="229" t="s">
        <v>47</v>
      </c>
      <c r="F256" s="229" t="s">
        <v>241</v>
      </c>
      <c r="G256" s="229" t="s">
        <v>243</v>
      </c>
      <c r="H256" s="229" t="s">
        <v>247</v>
      </c>
      <c r="I256" s="230"/>
      <c r="J256" s="231">
        <f>J257</f>
        <v>11.6</v>
      </c>
    </row>
    <row r="257" spans="1:10" ht="12.75">
      <c r="A257" s="77"/>
      <c r="B257" s="176" t="s">
        <v>369</v>
      </c>
      <c r="C257" s="177">
        <v>872</v>
      </c>
      <c r="D257" s="177" t="s">
        <v>46</v>
      </c>
      <c r="E257" s="177" t="s">
        <v>47</v>
      </c>
      <c r="F257" s="177" t="s">
        <v>241</v>
      </c>
      <c r="G257" s="177" t="s">
        <v>243</v>
      </c>
      <c r="H257" s="177" t="s">
        <v>247</v>
      </c>
      <c r="I257" s="189" t="s">
        <v>368</v>
      </c>
      <c r="J257" s="178">
        <v>11.6</v>
      </c>
    </row>
    <row r="258" spans="1:10" ht="12.75">
      <c r="A258" s="77"/>
      <c r="B258" s="264" t="s">
        <v>240</v>
      </c>
      <c r="C258" s="492">
        <v>872</v>
      </c>
      <c r="D258" s="221" t="s">
        <v>46</v>
      </c>
      <c r="E258" s="221" t="s">
        <v>279</v>
      </c>
      <c r="F258" s="221" t="s">
        <v>241</v>
      </c>
      <c r="G258" s="221"/>
      <c r="H258" s="221"/>
      <c r="I258" s="237"/>
      <c r="J258" s="223">
        <f>J259</f>
        <v>120</v>
      </c>
    </row>
    <row r="259" spans="1:10" ht="12.75">
      <c r="A259" s="77"/>
      <c r="B259" s="265" t="s">
        <v>242</v>
      </c>
      <c r="C259" s="493">
        <v>872</v>
      </c>
      <c r="D259" s="225" t="s">
        <v>46</v>
      </c>
      <c r="E259" s="225" t="s">
        <v>279</v>
      </c>
      <c r="F259" s="225" t="s">
        <v>241</v>
      </c>
      <c r="G259" s="225" t="s">
        <v>243</v>
      </c>
      <c r="H259" s="225"/>
      <c r="I259" s="240"/>
      <c r="J259" s="227">
        <f>J260</f>
        <v>120</v>
      </c>
    </row>
    <row r="260" spans="1:10" ht="32.25">
      <c r="A260" s="77"/>
      <c r="B260" s="245" t="s">
        <v>292</v>
      </c>
      <c r="C260" s="242">
        <v>872</v>
      </c>
      <c r="D260" s="244" t="s">
        <v>46</v>
      </c>
      <c r="E260" s="244" t="s">
        <v>279</v>
      </c>
      <c r="F260" s="244" t="s">
        <v>241</v>
      </c>
      <c r="G260" s="244" t="s">
        <v>243</v>
      </c>
      <c r="H260" s="244" t="s">
        <v>282</v>
      </c>
      <c r="I260" s="230"/>
      <c r="J260" s="243">
        <f>J261</f>
        <v>120</v>
      </c>
    </row>
    <row r="261" spans="1:10" ht="12.75">
      <c r="A261" s="77"/>
      <c r="B261" s="176" t="s">
        <v>369</v>
      </c>
      <c r="C261" s="177">
        <v>872</v>
      </c>
      <c r="D261" s="180" t="s">
        <v>46</v>
      </c>
      <c r="E261" s="180" t="s">
        <v>279</v>
      </c>
      <c r="F261" s="180" t="s">
        <v>241</v>
      </c>
      <c r="G261" s="180" t="s">
        <v>243</v>
      </c>
      <c r="H261" s="180" t="s">
        <v>282</v>
      </c>
      <c r="I261" s="188" t="s">
        <v>368</v>
      </c>
      <c r="J261" s="181">
        <v>120</v>
      </c>
    </row>
    <row r="262" spans="1:10" s="494" customFormat="1" ht="12.75">
      <c r="A262" s="495"/>
      <c r="B262" s="496" t="s">
        <v>314</v>
      </c>
      <c r="C262" s="496"/>
      <c r="D262" s="496"/>
      <c r="E262" s="496"/>
      <c r="F262" s="496"/>
      <c r="G262" s="496"/>
      <c r="H262" s="496"/>
      <c r="I262" s="496"/>
      <c r="J262" s="497">
        <f>J251+J9</f>
        <v>36334.3</v>
      </c>
    </row>
  </sheetData>
  <sheetProtection/>
  <mergeCells count="12">
    <mergeCell ref="G1:I1"/>
    <mergeCell ref="A5:I5"/>
    <mergeCell ref="D2:J2"/>
    <mergeCell ref="D3:J3"/>
    <mergeCell ref="D9:I9"/>
    <mergeCell ref="D251:I251"/>
    <mergeCell ref="D7:I7"/>
    <mergeCell ref="J7:J8"/>
    <mergeCell ref="F8:H8"/>
    <mergeCell ref="A4:J4"/>
    <mergeCell ref="A7:A8"/>
    <mergeCell ref="B7:B8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85" r:id="rId1"/>
  <ignoredErrors>
    <ignoredError sqref="C252 D9:I9 C9 C251 C258:C261 C253:C257 D258:I261 D252:I252 D251:I251 J24:J252 J258:J261 J10:J22 D10:H250 I10:I212 I214:I250" numberStoredAsText="1"/>
    <ignoredError sqref="D253:I257 J253:J257 J23" numberStoredAsText="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74"/>
  <sheetViews>
    <sheetView zoomScalePageLayoutView="0" workbookViewId="0" topLeftCell="B1">
      <selection activeCell="K270" sqref="K270"/>
    </sheetView>
  </sheetViews>
  <sheetFormatPr defaultColWidth="9.140625" defaultRowHeight="12.75"/>
  <cols>
    <col min="1" max="1" width="4.00390625" style="1" hidden="1" customWidth="1"/>
    <col min="2" max="2" width="65.140625" style="1" customWidth="1"/>
    <col min="3" max="3" width="3.8515625" style="1" customWidth="1"/>
    <col min="4" max="5" width="2.8515625" style="1" customWidth="1"/>
    <col min="6" max="6" width="3.28125" style="1" customWidth="1"/>
    <col min="7" max="7" width="2.421875" style="1" customWidth="1"/>
    <col min="8" max="8" width="4.140625" style="1" customWidth="1"/>
    <col min="9" max="9" width="5.00390625" style="1" customWidth="1"/>
    <col min="10" max="10" width="9.00390625" style="1" customWidth="1"/>
    <col min="11" max="11" width="10.8515625" style="1" customWidth="1"/>
    <col min="12" max="16384" width="9.140625" style="1" customWidth="1"/>
  </cols>
  <sheetData>
    <row r="1" spans="1:11" ht="12.75">
      <c r="A1" s="533"/>
      <c r="B1" s="533"/>
      <c r="C1" s="533"/>
      <c r="D1" s="533"/>
      <c r="E1" s="533"/>
      <c r="F1" s="533"/>
      <c r="G1" s="533"/>
      <c r="H1" s="533"/>
      <c r="I1" s="533"/>
      <c r="J1" s="533" t="s">
        <v>111</v>
      </c>
      <c r="K1" s="533"/>
    </row>
    <row r="2" spans="1:11" ht="51" customHeight="1">
      <c r="A2" s="533"/>
      <c r="B2" s="533"/>
      <c r="C2" s="533"/>
      <c r="D2" s="534"/>
      <c r="E2" s="534"/>
      <c r="F2" s="534"/>
      <c r="G2" s="607" t="s">
        <v>354</v>
      </c>
      <c r="H2" s="607"/>
      <c r="I2" s="607"/>
      <c r="J2" s="607"/>
      <c r="K2" s="607"/>
    </row>
    <row r="3" spans="1:11" ht="12.75">
      <c r="A3" s="533"/>
      <c r="B3" s="533"/>
      <c r="C3" s="533"/>
      <c r="D3" s="533"/>
      <c r="E3" s="533"/>
      <c r="F3" s="533"/>
      <c r="G3" s="533"/>
      <c r="H3" s="535" t="s">
        <v>359</v>
      </c>
      <c r="I3" s="535"/>
      <c r="J3" s="535"/>
      <c r="K3" s="535"/>
    </row>
    <row r="4" spans="1:11" ht="12.75">
      <c r="A4" s="616" t="s">
        <v>122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</row>
    <row r="5" spans="1:11" ht="15.75">
      <c r="A5" s="617" t="s">
        <v>357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</row>
    <row r="6" spans="1:11" ht="12.75">
      <c r="A6" s="533"/>
      <c r="B6" s="533"/>
      <c r="C6" s="533"/>
      <c r="D6" s="533"/>
      <c r="E6" s="533"/>
      <c r="F6" s="533"/>
      <c r="G6" s="533"/>
      <c r="H6" s="533"/>
      <c r="I6" s="533"/>
      <c r="J6" s="533"/>
      <c r="K6" s="533" t="s">
        <v>58</v>
      </c>
    </row>
    <row r="7" spans="1:11" ht="30" customHeight="1">
      <c r="A7" s="608" t="s">
        <v>235</v>
      </c>
      <c r="B7" s="610" t="s">
        <v>75</v>
      </c>
      <c r="C7" s="612" t="s">
        <v>57</v>
      </c>
      <c r="D7" s="613" t="s">
        <v>237</v>
      </c>
      <c r="E7" s="613"/>
      <c r="F7" s="613"/>
      <c r="G7" s="613"/>
      <c r="H7" s="613"/>
      <c r="I7" s="613"/>
      <c r="J7" s="614" t="s">
        <v>315</v>
      </c>
      <c r="K7" s="614" t="s">
        <v>358</v>
      </c>
    </row>
    <row r="8" spans="1:11" ht="60.75" customHeight="1">
      <c r="A8" s="609"/>
      <c r="B8" s="611"/>
      <c r="C8" s="612"/>
      <c r="D8" s="536" t="s">
        <v>78</v>
      </c>
      <c r="E8" s="536" t="s">
        <v>77</v>
      </c>
      <c r="F8" s="613" t="s">
        <v>76</v>
      </c>
      <c r="G8" s="613"/>
      <c r="H8" s="613"/>
      <c r="I8" s="536" t="s">
        <v>238</v>
      </c>
      <c r="J8" s="614"/>
      <c r="K8" s="614"/>
    </row>
    <row r="9" spans="1:11" ht="24" customHeight="1">
      <c r="A9" s="527">
        <v>1</v>
      </c>
      <c r="B9" s="528" t="s">
        <v>123</v>
      </c>
      <c r="C9" s="529">
        <v>871</v>
      </c>
      <c r="D9" s="530"/>
      <c r="E9" s="530"/>
      <c r="F9" s="529"/>
      <c r="G9" s="529"/>
      <c r="H9" s="529"/>
      <c r="I9" s="531"/>
      <c r="J9" s="531"/>
      <c r="K9" s="532">
        <f>K10+K97+K105+K125+K151+K206+K221+K249+K258</f>
        <v>27883.2</v>
      </c>
    </row>
    <row r="10" spans="1:11" s="168" customFormat="1" ht="18" customHeight="1">
      <c r="A10" s="167"/>
      <c r="B10" s="216" t="s">
        <v>239</v>
      </c>
      <c r="C10" s="120">
        <v>871</v>
      </c>
      <c r="D10" s="120" t="s">
        <v>46</v>
      </c>
      <c r="E10" s="120"/>
      <c r="F10" s="120"/>
      <c r="G10" s="120"/>
      <c r="H10" s="120"/>
      <c r="I10" s="217"/>
      <c r="J10" s="132">
        <f>J11+J18+J39+J46+J51+J56</f>
        <v>7497</v>
      </c>
      <c r="K10" s="132">
        <f>K11+K18+K39+K46+K51+K56</f>
        <v>7212.4</v>
      </c>
    </row>
    <row r="11" spans="1:11" s="168" customFormat="1" ht="27.75" customHeight="1" hidden="1">
      <c r="A11" s="167"/>
      <c r="B11" s="218"/>
      <c r="C11" s="107">
        <v>871</v>
      </c>
      <c r="D11" s="107"/>
      <c r="E11" s="107"/>
      <c r="F11" s="107"/>
      <c r="G11" s="107"/>
      <c r="H11" s="107"/>
      <c r="I11" s="219"/>
      <c r="J11" s="134"/>
      <c r="K11" s="134"/>
    </row>
    <row r="12" spans="1:11" s="168" customFormat="1" ht="18" customHeight="1" hidden="1">
      <c r="A12" s="167"/>
      <c r="B12" s="220"/>
      <c r="C12" s="221">
        <v>871</v>
      </c>
      <c r="D12" s="221"/>
      <c r="E12" s="221"/>
      <c r="F12" s="221"/>
      <c r="G12" s="221"/>
      <c r="H12" s="221"/>
      <c r="I12" s="222"/>
      <c r="J12" s="223"/>
      <c r="K12" s="223"/>
    </row>
    <row r="13" spans="1:11" s="168" customFormat="1" ht="18" customHeight="1" hidden="1">
      <c r="A13" s="167"/>
      <c r="B13" s="224"/>
      <c r="C13" s="225">
        <v>871</v>
      </c>
      <c r="D13" s="225"/>
      <c r="E13" s="225"/>
      <c r="F13" s="225"/>
      <c r="G13" s="225"/>
      <c r="H13" s="225"/>
      <c r="I13" s="226"/>
      <c r="J13" s="227"/>
      <c r="K13" s="227"/>
    </row>
    <row r="14" spans="1:11" s="168" customFormat="1" ht="27" customHeight="1" hidden="1">
      <c r="A14" s="167"/>
      <c r="B14" s="228"/>
      <c r="C14" s="229">
        <v>871</v>
      </c>
      <c r="D14" s="229"/>
      <c r="E14" s="229"/>
      <c r="F14" s="229"/>
      <c r="G14" s="229"/>
      <c r="H14" s="229"/>
      <c r="I14" s="230"/>
      <c r="J14" s="231"/>
      <c r="K14" s="231"/>
    </row>
    <row r="15" spans="1:11" s="168" customFormat="1" ht="36.75" customHeight="1" hidden="1">
      <c r="A15" s="167"/>
      <c r="B15" s="179"/>
      <c r="C15" s="180">
        <v>871</v>
      </c>
      <c r="D15" s="180"/>
      <c r="E15" s="180"/>
      <c r="F15" s="180"/>
      <c r="G15" s="180"/>
      <c r="H15" s="180"/>
      <c r="I15" s="188"/>
      <c r="J15" s="181"/>
      <c r="K15" s="181"/>
    </row>
    <row r="16" spans="1:11" s="168" customFormat="1" ht="18" customHeight="1" hidden="1">
      <c r="A16" s="167"/>
      <c r="B16" s="232"/>
      <c r="C16" s="229">
        <v>871</v>
      </c>
      <c r="D16" s="229"/>
      <c r="E16" s="229"/>
      <c r="F16" s="229"/>
      <c r="G16" s="229"/>
      <c r="H16" s="229"/>
      <c r="I16" s="230"/>
      <c r="J16" s="231"/>
      <c r="K16" s="231"/>
    </row>
    <row r="17" spans="1:11" s="168" customFormat="1" ht="18" customHeight="1" hidden="1">
      <c r="A17" s="167"/>
      <c r="B17" s="176"/>
      <c r="C17" s="177">
        <v>871</v>
      </c>
      <c r="D17" s="177"/>
      <c r="E17" s="177"/>
      <c r="F17" s="177"/>
      <c r="G17" s="177"/>
      <c r="H17" s="177"/>
      <c r="I17" s="189"/>
      <c r="J17" s="178"/>
      <c r="K17" s="178"/>
    </row>
    <row r="18" spans="1:11" s="168" customFormat="1" ht="34.5" customHeight="1">
      <c r="A18" s="167"/>
      <c r="B18" s="233" t="s">
        <v>49</v>
      </c>
      <c r="C18" s="234">
        <v>871</v>
      </c>
      <c r="D18" s="234" t="s">
        <v>46</v>
      </c>
      <c r="E18" s="234" t="s">
        <v>50</v>
      </c>
      <c r="F18" s="234"/>
      <c r="G18" s="234"/>
      <c r="H18" s="234"/>
      <c r="I18" s="219"/>
      <c r="J18" s="134">
        <f>J19+J29</f>
        <v>4947.5</v>
      </c>
      <c r="K18" s="134">
        <f>K19+K29</f>
        <v>4793.1</v>
      </c>
    </row>
    <row r="19" spans="1:11" s="168" customFormat="1" ht="18" customHeight="1">
      <c r="A19" s="167"/>
      <c r="B19" s="235" t="s">
        <v>251</v>
      </c>
      <c r="C19" s="236">
        <v>871</v>
      </c>
      <c r="D19" s="236" t="s">
        <v>46</v>
      </c>
      <c r="E19" s="236" t="s">
        <v>50</v>
      </c>
      <c r="F19" s="236" t="s">
        <v>252</v>
      </c>
      <c r="G19" s="236"/>
      <c r="H19" s="236"/>
      <c r="I19" s="237"/>
      <c r="J19" s="223">
        <f>J20+J23</f>
        <v>4947.5</v>
      </c>
      <c r="K19" s="223">
        <f>K20+K23</f>
        <v>4793.1</v>
      </c>
    </row>
    <row r="20" spans="1:11" s="168" customFormat="1" ht="15.75" customHeight="1">
      <c r="A20" s="167"/>
      <c r="B20" s="238" t="s">
        <v>253</v>
      </c>
      <c r="C20" s="239">
        <v>871</v>
      </c>
      <c r="D20" s="239" t="s">
        <v>46</v>
      </c>
      <c r="E20" s="239" t="s">
        <v>50</v>
      </c>
      <c r="F20" s="239" t="s">
        <v>252</v>
      </c>
      <c r="G20" s="239" t="s">
        <v>243</v>
      </c>
      <c r="H20" s="239"/>
      <c r="I20" s="240"/>
      <c r="J20" s="227">
        <f>J21</f>
        <v>657</v>
      </c>
      <c r="K20" s="227">
        <f>K21</f>
        <v>657</v>
      </c>
    </row>
    <row r="21" spans="1:11" s="168" customFormat="1" ht="23.25" customHeight="1">
      <c r="A21" s="167"/>
      <c r="B21" s="241" t="s">
        <v>244</v>
      </c>
      <c r="C21" s="242">
        <v>871</v>
      </c>
      <c r="D21" s="242" t="s">
        <v>46</v>
      </c>
      <c r="E21" s="242" t="s">
        <v>50</v>
      </c>
      <c r="F21" s="242">
        <v>92</v>
      </c>
      <c r="G21" s="242" t="s">
        <v>243</v>
      </c>
      <c r="H21" s="242" t="s">
        <v>245</v>
      </c>
      <c r="I21" s="230"/>
      <c r="J21" s="243">
        <f>J22</f>
        <v>657</v>
      </c>
      <c r="K21" s="243">
        <f>K22</f>
        <v>657</v>
      </c>
    </row>
    <row r="22" spans="1:11" s="168" customFormat="1" ht="39" customHeight="1">
      <c r="A22" s="167"/>
      <c r="B22" s="179" t="s">
        <v>250</v>
      </c>
      <c r="C22" s="183">
        <v>871</v>
      </c>
      <c r="D22" s="183" t="s">
        <v>46</v>
      </c>
      <c r="E22" s="183" t="s">
        <v>50</v>
      </c>
      <c r="F22" s="183" t="s">
        <v>252</v>
      </c>
      <c r="G22" s="183" t="s">
        <v>243</v>
      </c>
      <c r="H22" s="183" t="s">
        <v>245</v>
      </c>
      <c r="I22" s="188" t="s">
        <v>367</v>
      </c>
      <c r="J22" s="178">
        <v>657</v>
      </c>
      <c r="K22" s="178">
        <v>657</v>
      </c>
    </row>
    <row r="23" spans="1:11" s="168" customFormat="1" ht="17.25" customHeight="1">
      <c r="A23" s="167"/>
      <c r="B23" s="238" t="s">
        <v>254</v>
      </c>
      <c r="C23" s="225">
        <v>871</v>
      </c>
      <c r="D23" s="225" t="s">
        <v>46</v>
      </c>
      <c r="E23" s="225" t="s">
        <v>50</v>
      </c>
      <c r="F23" s="225" t="s">
        <v>252</v>
      </c>
      <c r="G23" s="225" t="s">
        <v>255</v>
      </c>
      <c r="H23" s="225"/>
      <c r="I23" s="240"/>
      <c r="J23" s="227">
        <f>J24+J26</f>
        <v>4290.5</v>
      </c>
      <c r="K23" s="227">
        <f>K24+K26</f>
        <v>4136.1</v>
      </c>
    </row>
    <row r="24" spans="1:11" s="168" customFormat="1" ht="27.75" customHeight="1">
      <c r="A24" s="167"/>
      <c r="B24" s="241" t="s">
        <v>244</v>
      </c>
      <c r="C24" s="244">
        <v>871</v>
      </c>
      <c r="D24" s="244" t="s">
        <v>46</v>
      </c>
      <c r="E24" s="244" t="s">
        <v>50</v>
      </c>
      <c r="F24" s="244" t="s">
        <v>252</v>
      </c>
      <c r="G24" s="244" t="s">
        <v>255</v>
      </c>
      <c r="H24" s="244" t="s">
        <v>245</v>
      </c>
      <c r="I24" s="230"/>
      <c r="J24" s="243">
        <f>J25</f>
        <v>3229.6</v>
      </c>
      <c r="K24" s="243">
        <f>K25</f>
        <v>3229.6</v>
      </c>
    </row>
    <row r="25" spans="1:11" s="168" customFormat="1" ht="36.75" customHeight="1">
      <c r="A25" s="167"/>
      <c r="B25" s="179" t="s">
        <v>250</v>
      </c>
      <c r="C25" s="180">
        <v>871</v>
      </c>
      <c r="D25" s="180" t="s">
        <v>46</v>
      </c>
      <c r="E25" s="180" t="s">
        <v>50</v>
      </c>
      <c r="F25" s="180" t="s">
        <v>252</v>
      </c>
      <c r="G25" s="180" t="s">
        <v>255</v>
      </c>
      <c r="H25" s="180" t="s">
        <v>245</v>
      </c>
      <c r="I25" s="188" t="s">
        <v>367</v>
      </c>
      <c r="J25" s="178">
        <v>3229.6</v>
      </c>
      <c r="K25" s="178">
        <v>3229.6</v>
      </c>
    </row>
    <row r="26" spans="1:11" s="168" customFormat="1" ht="18" customHeight="1">
      <c r="A26" s="167"/>
      <c r="B26" s="245" t="s">
        <v>248</v>
      </c>
      <c r="C26" s="244">
        <v>871</v>
      </c>
      <c r="D26" s="244" t="s">
        <v>46</v>
      </c>
      <c r="E26" s="244" t="s">
        <v>50</v>
      </c>
      <c r="F26" s="244" t="s">
        <v>252</v>
      </c>
      <c r="G26" s="244" t="s">
        <v>255</v>
      </c>
      <c r="H26" s="244" t="s">
        <v>247</v>
      </c>
      <c r="I26" s="230"/>
      <c r="J26" s="243">
        <f>J27+J28</f>
        <v>1060.9</v>
      </c>
      <c r="K26" s="243">
        <f>K27+K28</f>
        <v>906.5</v>
      </c>
    </row>
    <row r="27" spans="1:11" s="168" customFormat="1" ht="12" customHeight="1">
      <c r="A27" s="167"/>
      <c r="B27" s="176" t="s">
        <v>369</v>
      </c>
      <c r="C27" s="180">
        <v>871</v>
      </c>
      <c r="D27" s="180" t="s">
        <v>46</v>
      </c>
      <c r="E27" s="180" t="s">
        <v>50</v>
      </c>
      <c r="F27" s="180" t="s">
        <v>252</v>
      </c>
      <c r="G27" s="180" t="s">
        <v>255</v>
      </c>
      <c r="H27" s="180" t="s">
        <v>247</v>
      </c>
      <c r="I27" s="188" t="s">
        <v>368</v>
      </c>
      <c r="J27" s="178">
        <v>989.9</v>
      </c>
      <c r="K27" s="178">
        <v>834.5</v>
      </c>
    </row>
    <row r="28" spans="1:11" s="168" customFormat="1" ht="12" customHeight="1">
      <c r="A28" s="167"/>
      <c r="B28" s="182" t="s">
        <v>370</v>
      </c>
      <c r="C28" s="180">
        <v>871</v>
      </c>
      <c r="D28" s="180" t="s">
        <v>46</v>
      </c>
      <c r="E28" s="180" t="s">
        <v>50</v>
      </c>
      <c r="F28" s="180" t="s">
        <v>252</v>
      </c>
      <c r="G28" s="180" t="s">
        <v>255</v>
      </c>
      <c r="H28" s="180" t="s">
        <v>247</v>
      </c>
      <c r="I28" s="188" t="s">
        <v>150</v>
      </c>
      <c r="J28" s="178">
        <v>71</v>
      </c>
      <c r="K28" s="178">
        <v>72</v>
      </c>
    </row>
    <row r="29" spans="1:11" s="168" customFormat="1" ht="23.25" customHeight="1">
      <c r="A29" s="167"/>
      <c r="B29" s="367" t="s">
        <v>256</v>
      </c>
      <c r="C29" s="108">
        <v>871</v>
      </c>
      <c r="D29" s="108" t="s">
        <v>46</v>
      </c>
      <c r="E29" s="108" t="s">
        <v>50</v>
      </c>
      <c r="F29" s="108" t="s">
        <v>257</v>
      </c>
      <c r="G29" s="108"/>
      <c r="H29" s="108"/>
      <c r="I29" s="359"/>
      <c r="J29" s="114">
        <f>J30</f>
        <v>0</v>
      </c>
      <c r="K29" s="114">
        <f>K30</f>
        <v>0</v>
      </c>
    </row>
    <row r="30" spans="1:11" s="168" customFormat="1" ht="35.25" customHeight="1">
      <c r="A30" s="167"/>
      <c r="B30" s="368" t="s">
        <v>258</v>
      </c>
      <c r="C30" s="130">
        <v>871</v>
      </c>
      <c r="D30" s="130" t="s">
        <v>46</v>
      </c>
      <c r="E30" s="130" t="s">
        <v>50</v>
      </c>
      <c r="F30" s="130">
        <v>97</v>
      </c>
      <c r="G30" s="130">
        <v>2</v>
      </c>
      <c r="H30" s="130"/>
      <c r="I30" s="369"/>
      <c r="J30" s="131">
        <f>J31+J33+J35+J37</f>
        <v>0</v>
      </c>
      <c r="K30" s="131">
        <f>K31+K33+K35+K37</f>
        <v>0</v>
      </c>
    </row>
    <row r="31" spans="1:11" s="168" customFormat="1" ht="34.5" customHeight="1">
      <c r="A31" s="167"/>
      <c r="B31" s="363" t="s">
        <v>443</v>
      </c>
      <c r="C31" s="152">
        <v>871</v>
      </c>
      <c r="D31" s="152" t="s">
        <v>46</v>
      </c>
      <c r="E31" s="152" t="s">
        <v>50</v>
      </c>
      <c r="F31" s="152" t="s">
        <v>257</v>
      </c>
      <c r="G31" s="152" t="s">
        <v>255</v>
      </c>
      <c r="H31" s="152">
        <v>8507</v>
      </c>
      <c r="I31" s="370"/>
      <c r="J31" s="153">
        <f>J32</f>
        <v>0</v>
      </c>
      <c r="K31" s="153">
        <f>K32</f>
        <v>0</v>
      </c>
    </row>
    <row r="32" spans="1:11" s="168" customFormat="1" ht="18" customHeight="1">
      <c r="A32" s="167"/>
      <c r="B32" s="371" t="s">
        <v>269</v>
      </c>
      <c r="C32" s="111">
        <v>871</v>
      </c>
      <c r="D32" s="111" t="s">
        <v>46</v>
      </c>
      <c r="E32" s="111" t="s">
        <v>50</v>
      </c>
      <c r="F32" s="111" t="s">
        <v>257</v>
      </c>
      <c r="G32" s="111" t="s">
        <v>255</v>
      </c>
      <c r="H32" s="111" t="s">
        <v>260</v>
      </c>
      <c r="I32" s="372">
        <v>500</v>
      </c>
      <c r="J32" s="355"/>
      <c r="K32" s="355"/>
    </row>
    <row r="33" spans="1:11" s="168" customFormat="1" ht="28.5" customHeight="1">
      <c r="A33" s="167"/>
      <c r="B33" s="363" t="s">
        <v>444</v>
      </c>
      <c r="C33" s="152">
        <v>871</v>
      </c>
      <c r="D33" s="152" t="s">
        <v>46</v>
      </c>
      <c r="E33" s="152" t="s">
        <v>50</v>
      </c>
      <c r="F33" s="152" t="s">
        <v>257</v>
      </c>
      <c r="G33" s="152" t="s">
        <v>255</v>
      </c>
      <c r="H33" s="152">
        <v>8510</v>
      </c>
      <c r="I33" s="370"/>
      <c r="J33" s="153">
        <f>J34</f>
        <v>0</v>
      </c>
      <c r="K33" s="153">
        <f>K34</f>
        <v>0</v>
      </c>
    </row>
    <row r="34" spans="1:11" s="168" customFormat="1" ht="18" customHeight="1">
      <c r="A34" s="167"/>
      <c r="B34" s="371" t="s">
        <v>269</v>
      </c>
      <c r="C34" s="111">
        <v>871</v>
      </c>
      <c r="D34" s="111" t="s">
        <v>46</v>
      </c>
      <c r="E34" s="111" t="s">
        <v>50</v>
      </c>
      <c r="F34" s="111" t="s">
        <v>257</v>
      </c>
      <c r="G34" s="111" t="s">
        <v>255</v>
      </c>
      <c r="H34" s="111" t="s">
        <v>261</v>
      </c>
      <c r="I34" s="372">
        <v>500</v>
      </c>
      <c r="J34" s="355"/>
      <c r="K34" s="355"/>
    </row>
    <row r="35" spans="1:11" s="168" customFormat="1" ht="23.25" customHeight="1">
      <c r="A35" s="167"/>
      <c r="B35" s="363" t="s">
        <v>445</v>
      </c>
      <c r="C35" s="152">
        <v>871</v>
      </c>
      <c r="D35" s="152" t="s">
        <v>46</v>
      </c>
      <c r="E35" s="152" t="s">
        <v>50</v>
      </c>
      <c r="F35" s="152" t="s">
        <v>257</v>
      </c>
      <c r="G35" s="152" t="s">
        <v>255</v>
      </c>
      <c r="H35" s="152">
        <v>8511</v>
      </c>
      <c r="I35" s="370"/>
      <c r="J35" s="153">
        <f>J36</f>
        <v>0</v>
      </c>
      <c r="K35" s="153">
        <f>K36</f>
        <v>0</v>
      </c>
    </row>
    <row r="36" spans="1:11" s="168" customFormat="1" ht="18" customHeight="1">
      <c r="A36" s="167"/>
      <c r="B36" s="371" t="s">
        <v>269</v>
      </c>
      <c r="C36" s="111">
        <v>871</v>
      </c>
      <c r="D36" s="111" t="s">
        <v>46</v>
      </c>
      <c r="E36" s="111" t="s">
        <v>50</v>
      </c>
      <c r="F36" s="111" t="s">
        <v>257</v>
      </c>
      <c r="G36" s="111" t="s">
        <v>255</v>
      </c>
      <c r="H36" s="111" t="s">
        <v>262</v>
      </c>
      <c r="I36" s="372">
        <v>500</v>
      </c>
      <c r="J36" s="355"/>
      <c r="K36" s="355"/>
    </row>
    <row r="37" spans="1:11" s="168" customFormat="1" ht="18" customHeight="1">
      <c r="A37" s="167"/>
      <c r="B37" s="363" t="s">
        <v>446</v>
      </c>
      <c r="C37" s="152">
        <v>871</v>
      </c>
      <c r="D37" s="152" t="s">
        <v>46</v>
      </c>
      <c r="E37" s="152" t="s">
        <v>50</v>
      </c>
      <c r="F37" s="152" t="s">
        <v>257</v>
      </c>
      <c r="G37" s="152" t="s">
        <v>255</v>
      </c>
      <c r="H37" s="152" t="s">
        <v>263</v>
      </c>
      <c r="I37" s="370"/>
      <c r="J37" s="153">
        <f>J38</f>
        <v>0</v>
      </c>
      <c r="K37" s="153">
        <f>K38</f>
        <v>0</v>
      </c>
    </row>
    <row r="38" spans="1:11" s="168" customFormat="1" ht="18" customHeight="1">
      <c r="A38" s="167"/>
      <c r="B38" s="371" t="s">
        <v>269</v>
      </c>
      <c r="C38" s="111">
        <v>871</v>
      </c>
      <c r="D38" s="111" t="s">
        <v>46</v>
      </c>
      <c r="E38" s="111" t="s">
        <v>50</v>
      </c>
      <c r="F38" s="111" t="s">
        <v>257</v>
      </c>
      <c r="G38" s="111" t="s">
        <v>255</v>
      </c>
      <c r="H38" s="111" t="s">
        <v>263</v>
      </c>
      <c r="I38" s="372">
        <v>500</v>
      </c>
      <c r="J38" s="355"/>
      <c r="K38" s="355"/>
    </row>
    <row r="39" spans="1:11" s="168" customFormat="1" ht="31.5" customHeight="1" hidden="1">
      <c r="A39" s="167"/>
      <c r="B39" s="373" t="s">
        <v>117</v>
      </c>
      <c r="C39" s="347">
        <v>871</v>
      </c>
      <c r="D39" s="347" t="s">
        <v>46</v>
      </c>
      <c r="E39" s="347" t="s">
        <v>118</v>
      </c>
      <c r="F39" s="347"/>
      <c r="G39" s="347"/>
      <c r="H39" s="347"/>
      <c r="I39" s="374"/>
      <c r="J39" s="113">
        <f>J40</f>
        <v>0</v>
      </c>
      <c r="K39" s="113">
        <f>K40</f>
        <v>0</v>
      </c>
    </row>
    <row r="40" spans="1:11" s="168" customFormat="1" ht="18" customHeight="1" hidden="1">
      <c r="A40" s="167"/>
      <c r="B40" s="367" t="s">
        <v>256</v>
      </c>
      <c r="C40" s="108">
        <v>871</v>
      </c>
      <c r="D40" s="108" t="s">
        <v>46</v>
      </c>
      <c r="E40" s="108" t="s">
        <v>118</v>
      </c>
      <c r="F40" s="108" t="s">
        <v>257</v>
      </c>
      <c r="G40" s="108"/>
      <c r="H40" s="108"/>
      <c r="I40" s="359"/>
      <c r="J40" s="375">
        <f>J41</f>
        <v>0</v>
      </c>
      <c r="K40" s="375">
        <f>K41</f>
        <v>0</v>
      </c>
    </row>
    <row r="41" spans="1:11" s="168" customFormat="1" ht="37.5" customHeight="1" hidden="1">
      <c r="A41" s="167"/>
      <c r="B41" s="368" t="s">
        <v>258</v>
      </c>
      <c r="C41" s="130">
        <v>871</v>
      </c>
      <c r="D41" s="130" t="s">
        <v>46</v>
      </c>
      <c r="E41" s="130" t="s">
        <v>118</v>
      </c>
      <c r="F41" s="130">
        <v>97</v>
      </c>
      <c r="G41" s="130">
        <v>2</v>
      </c>
      <c r="H41" s="130"/>
      <c r="I41" s="369"/>
      <c r="J41" s="376">
        <f>J42+J44</f>
        <v>0</v>
      </c>
      <c r="K41" s="376">
        <f>K42+K44</f>
        <v>0</v>
      </c>
    </row>
    <row r="42" spans="1:11" s="168" customFormat="1" ht="27" customHeight="1" hidden="1">
      <c r="A42" s="167"/>
      <c r="B42" s="363" t="s">
        <v>447</v>
      </c>
      <c r="C42" s="152">
        <v>871</v>
      </c>
      <c r="D42" s="152" t="s">
        <v>46</v>
      </c>
      <c r="E42" s="152" t="s">
        <v>118</v>
      </c>
      <c r="F42" s="152" t="s">
        <v>257</v>
      </c>
      <c r="G42" s="152" t="s">
        <v>255</v>
      </c>
      <c r="H42" s="152">
        <v>8503</v>
      </c>
      <c r="I42" s="370"/>
      <c r="J42" s="128">
        <f>J43</f>
        <v>0</v>
      </c>
      <c r="K42" s="128">
        <f>K43</f>
        <v>0</v>
      </c>
    </row>
    <row r="43" spans="1:11" s="168" customFormat="1" ht="18" customHeight="1" hidden="1">
      <c r="A43" s="167"/>
      <c r="B43" s="371" t="s">
        <v>269</v>
      </c>
      <c r="C43" s="111">
        <v>871</v>
      </c>
      <c r="D43" s="111" t="s">
        <v>46</v>
      </c>
      <c r="E43" s="111" t="s">
        <v>118</v>
      </c>
      <c r="F43" s="111" t="s">
        <v>257</v>
      </c>
      <c r="G43" s="111" t="s">
        <v>255</v>
      </c>
      <c r="H43" s="111" t="s">
        <v>270</v>
      </c>
      <c r="I43" s="372">
        <v>500</v>
      </c>
      <c r="J43" s="355"/>
      <c r="K43" s="355"/>
    </row>
    <row r="44" spans="1:11" s="168" customFormat="1" ht="30" customHeight="1" hidden="1">
      <c r="A44" s="167"/>
      <c r="B44" s="363" t="s">
        <v>448</v>
      </c>
      <c r="C44" s="152">
        <v>871</v>
      </c>
      <c r="D44" s="152" t="s">
        <v>46</v>
      </c>
      <c r="E44" s="152" t="s">
        <v>118</v>
      </c>
      <c r="F44" s="152" t="s">
        <v>257</v>
      </c>
      <c r="G44" s="152" t="s">
        <v>255</v>
      </c>
      <c r="H44" s="152">
        <v>8504</v>
      </c>
      <c r="I44" s="370"/>
      <c r="J44" s="128">
        <f>J45</f>
        <v>0</v>
      </c>
      <c r="K44" s="128">
        <f>K45</f>
        <v>0</v>
      </c>
    </row>
    <row r="45" spans="1:11" s="168" customFormat="1" ht="18" customHeight="1" hidden="1">
      <c r="A45" s="167"/>
      <c r="B45" s="371" t="s">
        <v>269</v>
      </c>
      <c r="C45" s="111">
        <v>871</v>
      </c>
      <c r="D45" s="111" t="s">
        <v>46</v>
      </c>
      <c r="E45" s="111" t="s">
        <v>118</v>
      </c>
      <c r="F45" s="111" t="s">
        <v>257</v>
      </c>
      <c r="G45" s="111" t="s">
        <v>255</v>
      </c>
      <c r="H45" s="111" t="s">
        <v>271</v>
      </c>
      <c r="I45" s="372">
        <v>500</v>
      </c>
      <c r="J45" s="355"/>
      <c r="K45" s="355"/>
    </row>
    <row r="46" spans="1:11" s="168" customFormat="1" ht="18" customHeight="1" hidden="1">
      <c r="A46" s="167"/>
      <c r="B46" s="356" t="s">
        <v>272</v>
      </c>
      <c r="C46" s="347">
        <v>871</v>
      </c>
      <c r="D46" s="347" t="s">
        <v>46</v>
      </c>
      <c r="E46" s="347" t="s">
        <v>53</v>
      </c>
      <c r="F46" s="347"/>
      <c r="G46" s="347"/>
      <c r="H46" s="347"/>
      <c r="I46" s="377"/>
      <c r="J46" s="113">
        <f aca="true" t="shared" si="0" ref="J46:K49">J47</f>
        <v>0</v>
      </c>
      <c r="K46" s="113">
        <f t="shared" si="0"/>
        <v>0</v>
      </c>
    </row>
    <row r="47" spans="1:11" s="168" customFormat="1" ht="18" customHeight="1" hidden="1">
      <c r="A47" s="167"/>
      <c r="B47" s="367" t="s">
        <v>273</v>
      </c>
      <c r="C47" s="108">
        <v>871</v>
      </c>
      <c r="D47" s="108" t="s">
        <v>46</v>
      </c>
      <c r="E47" s="108" t="s">
        <v>53</v>
      </c>
      <c r="F47" s="108" t="s">
        <v>274</v>
      </c>
      <c r="G47" s="108"/>
      <c r="H47" s="108"/>
      <c r="I47" s="194"/>
      <c r="J47" s="114">
        <f t="shared" si="0"/>
        <v>0</v>
      </c>
      <c r="K47" s="114">
        <f t="shared" si="0"/>
        <v>0</v>
      </c>
    </row>
    <row r="48" spans="1:11" s="168" customFormat="1" ht="39.75" customHeight="1" hidden="1">
      <c r="A48" s="167"/>
      <c r="B48" s="378" t="s">
        <v>275</v>
      </c>
      <c r="C48" s="130">
        <v>871</v>
      </c>
      <c r="D48" s="130" t="s">
        <v>46</v>
      </c>
      <c r="E48" s="130" t="s">
        <v>53</v>
      </c>
      <c r="F48" s="130" t="s">
        <v>274</v>
      </c>
      <c r="G48" s="130" t="s">
        <v>243</v>
      </c>
      <c r="H48" s="130"/>
      <c r="I48" s="195"/>
      <c r="J48" s="131">
        <f t="shared" si="0"/>
        <v>0</v>
      </c>
      <c r="K48" s="131">
        <f t="shared" si="0"/>
        <v>0</v>
      </c>
    </row>
    <row r="49" spans="1:11" s="168" customFormat="1" ht="28.5" customHeight="1" hidden="1">
      <c r="A49" s="167"/>
      <c r="B49" s="379" t="s">
        <v>276</v>
      </c>
      <c r="C49" s="127">
        <v>871</v>
      </c>
      <c r="D49" s="127" t="s">
        <v>46</v>
      </c>
      <c r="E49" s="127" t="s">
        <v>53</v>
      </c>
      <c r="F49" s="127" t="s">
        <v>274</v>
      </c>
      <c r="G49" s="127" t="s">
        <v>243</v>
      </c>
      <c r="H49" s="127" t="s">
        <v>277</v>
      </c>
      <c r="I49" s="196"/>
      <c r="J49" s="128">
        <f t="shared" si="0"/>
        <v>0</v>
      </c>
      <c r="K49" s="128">
        <f t="shared" si="0"/>
        <v>0</v>
      </c>
    </row>
    <row r="50" spans="1:11" s="168" customFormat="1" ht="18" customHeight="1" hidden="1">
      <c r="A50" s="167"/>
      <c r="B50" s="380" t="s">
        <v>278</v>
      </c>
      <c r="C50" s="111">
        <v>871</v>
      </c>
      <c r="D50" s="111" t="s">
        <v>46</v>
      </c>
      <c r="E50" s="111" t="s">
        <v>53</v>
      </c>
      <c r="F50" s="111" t="s">
        <v>274</v>
      </c>
      <c r="G50" s="111" t="s">
        <v>243</v>
      </c>
      <c r="H50" s="111" t="s">
        <v>277</v>
      </c>
      <c r="I50" s="197" t="s">
        <v>249</v>
      </c>
      <c r="J50" s="112"/>
      <c r="K50" s="112"/>
    </row>
    <row r="51" spans="1:11" s="168" customFormat="1" ht="18" customHeight="1">
      <c r="A51" s="167"/>
      <c r="B51" s="356" t="s">
        <v>41</v>
      </c>
      <c r="C51" s="347">
        <v>871</v>
      </c>
      <c r="D51" s="347" t="s">
        <v>46</v>
      </c>
      <c r="E51" s="347" t="s">
        <v>125</v>
      </c>
      <c r="F51" s="347"/>
      <c r="G51" s="347"/>
      <c r="H51" s="347"/>
      <c r="I51" s="377"/>
      <c r="J51" s="113">
        <f aca="true" t="shared" si="1" ref="J51:K54">J52</f>
        <v>50</v>
      </c>
      <c r="K51" s="113">
        <f t="shared" si="1"/>
        <v>50</v>
      </c>
    </row>
    <row r="52" spans="1:11" s="168" customFormat="1" ht="18" customHeight="1">
      <c r="A52" s="167"/>
      <c r="B52" s="108" t="s">
        <v>373</v>
      </c>
      <c r="C52" s="108">
        <v>871</v>
      </c>
      <c r="D52" s="108" t="s">
        <v>46</v>
      </c>
      <c r="E52" s="108">
        <v>11</v>
      </c>
      <c r="F52" s="108" t="s">
        <v>371</v>
      </c>
      <c r="G52" s="108"/>
      <c r="H52" s="108"/>
      <c r="I52" s="359"/>
      <c r="J52" s="114">
        <f t="shared" si="1"/>
        <v>50</v>
      </c>
      <c r="K52" s="114">
        <f t="shared" si="1"/>
        <v>50</v>
      </c>
    </row>
    <row r="53" spans="1:11" s="168" customFormat="1" ht="28.5" customHeight="1">
      <c r="A53" s="167"/>
      <c r="B53" s="381" t="s">
        <v>374</v>
      </c>
      <c r="C53" s="130">
        <v>871</v>
      </c>
      <c r="D53" s="130" t="s">
        <v>46</v>
      </c>
      <c r="E53" s="130" t="s">
        <v>125</v>
      </c>
      <c r="F53" s="130" t="s">
        <v>371</v>
      </c>
      <c r="G53" s="130" t="s">
        <v>243</v>
      </c>
      <c r="H53" s="130"/>
      <c r="I53" s="362"/>
      <c r="J53" s="131">
        <f t="shared" si="1"/>
        <v>50</v>
      </c>
      <c r="K53" s="131">
        <f t="shared" si="1"/>
        <v>50</v>
      </c>
    </row>
    <row r="54" spans="1:11" s="168" customFormat="1" ht="18" customHeight="1">
      <c r="A54" s="167"/>
      <c r="B54" s="382" t="s">
        <v>375</v>
      </c>
      <c r="C54" s="152">
        <v>871</v>
      </c>
      <c r="D54" s="152" t="s">
        <v>46</v>
      </c>
      <c r="E54" s="152" t="s">
        <v>125</v>
      </c>
      <c r="F54" s="152" t="s">
        <v>371</v>
      </c>
      <c r="G54" s="152" t="s">
        <v>243</v>
      </c>
      <c r="H54" s="152" t="s">
        <v>372</v>
      </c>
      <c r="I54" s="349"/>
      <c r="J54" s="153">
        <f t="shared" si="1"/>
        <v>50</v>
      </c>
      <c r="K54" s="153">
        <f t="shared" si="1"/>
        <v>50</v>
      </c>
    </row>
    <row r="55" spans="1:11" s="168" customFormat="1" ht="18" customHeight="1">
      <c r="A55" s="167"/>
      <c r="B55" s="366" t="s">
        <v>375</v>
      </c>
      <c r="C55" s="353">
        <v>871</v>
      </c>
      <c r="D55" s="353" t="s">
        <v>46</v>
      </c>
      <c r="E55" s="353" t="s">
        <v>125</v>
      </c>
      <c r="F55" s="353" t="s">
        <v>371</v>
      </c>
      <c r="G55" s="353" t="s">
        <v>243</v>
      </c>
      <c r="H55" s="353" t="s">
        <v>372</v>
      </c>
      <c r="I55" s="354" t="s">
        <v>376</v>
      </c>
      <c r="J55" s="355">
        <v>50</v>
      </c>
      <c r="K55" s="355">
        <v>50</v>
      </c>
    </row>
    <row r="56" spans="1:11" s="168" customFormat="1" ht="18" customHeight="1">
      <c r="A56" s="167"/>
      <c r="B56" s="356" t="s">
        <v>56</v>
      </c>
      <c r="C56" s="347">
        <v>871</v>
      </c>
      <c r="D56" s="347" t="s">
        <v>46</v>
      </c>
      <c r="E56" s="347" t="s">
        <v>279</v>
      </c>
      <c r="F56" s="347"/>
      <c r="G56" s="347"/>
      <c r="H56" s="347"/>
      <c r="I56" s="374"/>
      <c r="J56" s="113">
        <f>J57+J61+J67+J71+J75+J85+J89+J93</f>
        <v>2499.5</v>
      </c>
      <c r="K56" s="113">
        <f>K57+K61+K67+K71+K75+K85+K89+K93</f>
        <v>2369.2999999999997</v>
      </c>
    </row>
    <row r="57" spans="1:11" s="168" customFormat="1" ht="26.25" customHeight="1">
      <c r="A57" s="167"/>
      <c r="B57" s="367" t="s">
        <v>256</v>
      </c>
      <c r="C57" s="108">
        <v>871</v>
      </c>
      <c r="D57" s="108" t="s">
        <v>46</v>
      </c>
      <c r="E57" s="108" t="s">
        <v>279</v>
      </c>
      <c r="F57" s="108" t="s">
        <v>257</v>
      </c>
      <c r="G57" s="108"/>
      <c r="H57" s="108"/>
      <c r="I57" s="359"/>
      <c r="J57" s="114">
        <f aca="true" t="shared" si="2" ref="J57:K59">J58</f>
        <v>51.4</v>
      </c>
      <c r="K57" s="114">
        <f t="shared" si="2"/>
        <v>51.5</v>
      </c>
    </row>
    <row r="58" spans="1:11" s="168" customFormat="1" ht="24" customHeight="1">
      <c r="A58" s="167"/>
      <c r="B58" s="129" t="s">
        <v>264</v>
      </c>
      <c r="C58" s="130">
        <v>871</v>
      </c>
      <c r="D58" s="130" t="s">
        <v>46</v>
      </c>
      <c r="E58" s="130" t="s">
        <v>279</v>
      </c>
      <c r="F58" s="130" t="s">
        <v>257</v>
      </c>
      <c r="G58" s="130" t="s">
        <v>265</v>
      </c>
      <c r="H58" s="130"/>
      <c r="I58" s="362"/>
      <c r="J58" s="131">
        <f t="shared" si="2"/>
        <v>51.4</v>
      </c>
      <c r="K58" s="131">
        <f t="shared" si="2"/>
        <v>51.5</v>
      </c>
    </row>
    <row r="59" spans="1:11" s="168" customFormat="1" ht="36.75" customHeight="1">
      <c r="A59" s="167"/>
      <c r="B59" s="363" t="s">
        <v>266</v>
      </c>
      <c r="C59" s="152">
        <v>871</v>
      </c>
      <c r="D59" s="152" t="s">
        <v>46</v>
      </c>
      <c r="E59" s="152" t="s">
        <v>279</v>
      </c>
      <c r="F59" s="152" t="s">
        <v>257</v>
      </c>
      <c r="G59" s="152" t="s">
        <v>265</v>
      </c>
      <c r="H59" s="152" t="s">
        <v>267</v>
      </c>
      <c r="I59" s="349"/>
      <c r="J59" s="153">
        <f t="shared" si="2"/>
        <v>51.4</v>
      </c>
      <c r="K59" s="153">
        <f t="shared" si="2"/>
        <v>51.5</v>
      </c>
    </row>
    <row r="60" spans="1:11" s="168" customFormat="1" ht="28.5" customHeight="1">
      <c r="A60" s="167"/>
      <c r="B60" s="371" t="s">
        <v>378</v>
      </c>
      <c r="C60" s="111">
        <v>871</v>
      </c>
      <c r="D60" s="111" t="s">
        <v>46</v>
      </c>
      <c r="E60" s="111" t="s">
        <v>279</v>
      </c>
      <c r="F60" s="111" t="s">
        <v>257</v>
      </c>
      <c r="G60" s="111" t="s">
        <v>265</v>
      </c>
      <c r="H60" s="111" t="s">
        <v>267</v>
      </c>
      <c r="I60" s="208" t="s">
        <v>377</v>
      </c>
      <c r="J60" s="355">
        <v>51.4</v>
      </c>
      <c r="K60" s="355">
        <v>51.5</v>
      </c>
    </row>
    <row r="61" spans="1:11" s="168" customFormat="1" ht="32.25" customHeight="1">
      <c r="A61" s="167"/>
      <c r="B61" s="357" t="s">
        <v>289</v>
      </c>
      <c r="C61" s="108">
        <v>871</v>
      </c>
      <c r="D61" s="108" t="s">
        <v>46</v>
      </c>
      <c r="E61" s="108" t="s">
        <v>279</v>
      </c>
      <c r="F61" s="108" t="s">
        <v>48</v>
      </c>
      <c r="G61" s="108"/>
      <c r="H61" s="108"/>
      <c r="I61" s="359"/>
      <c r="J61" s="114">
        <f>J62</f>
        <v>1523.8</v>
      </c>
      <c r="K61" s="114">
        <f>K62</f>
        <v>1529.8</v>
      </c>
    </row>
    <row r="62" spans="1:11" s="168" customFormat="1" ht="32.25" customHeight="1">
      <c r="A62" s="167"/>
      <c r="B62" s="360" t="s">
        <v>290</v>
      </c>
      <c r="C62" s="130">
        <v>871</v>
      </c>
      <c r="D62" s="130" t="s">
        <v>46</v>
      </c>
      <c r="E62" s="130" t="s">
        <v>279</v>
      </c>
      <c r="F62" s="130" t="s">
        <v>48</v>
      </c>
      <c r="G62" s="130" t="s">
        <v>243</v>
      </c>
      <c r="H62" s="130"/>
      <c r="I62" s="362"/>
      <c r="J62" s="131">
        <f>J63</f>
        <v>1523.8</v>
      </c>
      <c r="K62" s="131">
        <f>K63</f>
        <v>1529.8</v>
      </c>
    </row>
    <row r="63" spans="1:11" s="168" customFormat="1" ht="47.25" customHeight="1">
      <c r="A63" s="167"/>
      <c r="B63" s="351" t="s">
        <v>291</v>
      </c>
      <c r="C63" s="152">
        <v>871</v>
      </c>
      <c r="D63" s="152" t="s">
        <v>46</v>
      </c>
      <c r="E63" s="152" t="s">
        <v>279</v>
      </c>
      <c r="F63" s="152" t="s">
        <v>48</v>
      </c>
      <c r="G63" s="152" t="s">
        <v>243</v>
      </c>
      <c r="H63" s="152" t="s">
        <v>281</v>
      </c>
      <c r="I63" s="349"/>
      <c r="J63" s="153">
        <f>J64+J65+J66</f>
        <v>1523.8</v>
      </c>
      <c r="K63" s="153">
        <f>K64+K65+K66</f>
        <v>1529.8</v>
      </c>
    </row>
    <row r="64" spans="1:11" s="168" customFormat="1" ht="32.25" customHeight="1">
      <c r="A64" s="167"/>
      <c r="B64" s="350" t="s">
        <v>250</v>
      </c>
      <c r="C64" s="111">
        <v>871</v>
      </c>
      <c r="D64" s="111" t="s">
        <v>46</v>
      </c>
      <c r="E64" s="111" t="s">
        <v>279</v>
      </c>
      <c r="F64" s="111" t="s">
        <v>48</v>
      </c>
      <c r="G64" s="111" t="s">
        <v>243</v>
      </c>
      <c r="H64" s="111" t="s">
        <v>281</v>
      </c>
      <c r="I64" s="208" t="s">
        <v>268</v>
      </c>
      <c r="J64" s="355">
        <v>1287.5</v>
      </c>
      <c r="K64" s="355">
        <v>1287.5</v>
      </c>
    </row>
    <row r="65" spans="1:11" s="168" customFormat="1" ht="18.75" customHeight="1">
      <c r="A65" s="167"/>
      <c r="B65" s="352" t="s">
        <v>369</v>
      </c>
      <c r="C65" s="111">
        <v>871</v>
      </c>
      <c r="D65" s="111" t="s">
        <v>46</v>
      </c>
      <c r="E65" s="111" t="s">
        <v>279</v>
      </c>
      <c r="F65" s="111" t="s">
        <v>48</v>
      </c>
      <c r="G65" s="111" t="s">
        <v>243</v>
      </c>
      <c r="H65" s="111" t="s">
        <v>281</v>
      </c>
      <c r="I65" s="208" t="s">
        <v>368</v>
      </c>
      <c r="J65" s="355">
        <v>234.3</v>
      </c>
      <c r="K65" s="355">
        <v>239.3</v>
      </c>
    </row>
    <row r="66" spans="1:11" s="168" customFormat="1" ht="18.75" customHeight="1">
      <c r="A66" s="167"/>
      <c r="B66" s="366" t="s">
        <v>370</v>
      </c>
      <c r="C66" s="111">
        <v>871</v>
      </c>
      <c r="D66" s="111" t="s">
        <v>46</v>
      </c>
      <c r="E66" s="111" t="s">
        <v>279</v>
      </c>
      <c r="F66" s="111" t="s">
        <v>48</v>
      </c>
      <c r="G66" s="111" t="s">
        <v>243</v>
      </c>
      <c r="H66" s="111" t="s">
        <v>281</v>
      </c>
      <c r="I66" s="208" t="s">
        <v>150</v>
      </c>
      <c r="J66" s="355">
        <v>2</v>
      </c>
      <c r="K66" s="355">
        <v>3</v>
      </c>
    </row>
    <row r="67" spans="1:11" s="168" customFormat="1" ht="18" customHeight="1">
      <c r="A67" s="167"/>
      <c r="B67" s="357" t="s">
        <v>251</v>
      </c>
      <c r="C67" s="108">
        <v>871</v>
      </c>
      <c r="D67" s="108" t="s">
        <v>46</v>
      </c>
      <c r="E67" s="108" t="s">
        <v>279</v>
      </c>
      <c r="F67" s="108" t="s">
        <v>252</v>
      </c>
      <c r="G67" s="108"/>
      <c r="H67" s="108"/>
      <c r="I67" s="359"/>
      <c r="J67" s="114">
        <f aca="true" t="shared" si="3" ref="J67:K69">J68</f>
        <v>280</v>
      </c>
      <c r="K67" s="114">
        <f t="shared" si="3"/>
        <v>250</v>
      </c>
    </row>
    <row r="68" spans="1:11" s="168" customFormat="1" ht="18" customHeight="1">
      <c r="A68" s="167"/>
      <c r="B68" s="360" t="s">
        <v>254</v>
      </c>
      <c r="C68" s="130">
        <v>871</v>
      </c>
      <c r="D68" s="130" t="s">
        <v>46</v>
      </c>
      <c r="E68" s="130" t="s">
        <v>279</v>
      </c>
      <c r="F68" s="130" t="s">
        <v>252</v>
      </c>
      <c r="G68" s="130" t="s">
        <v>255</v>
      </c>
      <c r="H68" s="130"/>
      <c r="I68" s="362"/>
      <c r="J68" s="131">
        <f t="shared" si="3"/>
        <v>280</v>
      </c>
      <c r="K68" s="131">
        <f t="shared" si="3"/>
        <v>250</v>
      </c>
    </row>
    <row r="69" spans="1:11" s="168" customFormat="1" ht="24.75" customHeight="1">
      <c r="A69" s="167"/>
      <c r="B69" s="365" t="s">
        <v>293</v>
      </c>
      <c r="C69" s="152">
        <v>871</v>
      </c>
      <c r="D69" s="152" t="s">
        <v>46</v>
      </c>
      <c r="E69" s="152" t="s">
        <v>279</v>
      </c>
      <c r="F69" s="152" t="s">
        <v>252</v>
      </c>
      <c r="G69" s="152" t="s">
        <v>255</v>
      </c>
      <c r="H69" s="152" t="s">
        <v>282</v>
      </c>
      <c r="I69" s="349"/>
      <c r="J69" s="153">
        <f t="shared" si="3"/>
        <v>280</v>
      </c>
      <c r="K69" s="153">
        <f t="shared" si="3"/>
        <v>250</v>
      </c>
    </row>
    <row r="70" spans="1:11" s="168" customFormat="1" ht="18" customHeight="1">
      <c r="A70" s="167"/>
      <c r="B70" s="352" t="s">
        <v>369</v>
      </c>
      <c r="C70" s="111">
        <v>871</v>
      </c>
      <c r="D70" s="111" t="s">
        <v>46</v>
      </c>
      <c r="E70" s="111" t="s">
        <v>279</v>
      </c>
      <c r="F70" s="111" t="s">
        <v>252</v>
      </c>
      <c r="G70" s="111" t="s">
        <v>255</v>
      </c>
      <c r="H70" s="111" t="s">
        <v>282</v>
      </c>
      <c r="I70" s="372">
        <v>240</v>
      </c>
      <c r="J70" s="355">
        <v>280</v>
      </c>
      <c r="K70" s="355">
        <v>250</v>
      </c>
    </row>
    <row r="71" spans="1:11" s="168" customFormat="1" ht="18" customHeight="1" hidden="1">
      <c r="A71" s="167"/>
      <c r="B71" s="383" t="s">
        <v>240</v>
      </c>
      <c r="C71" s="108">
        <v>871</v>
      </c>
      <c r="D71" s="108" t="s">
        <v>46</v>
      </c>
      <c r="E71" s="108" t="s">
        <v>279</v>
      </c>
      <c r="F71" s="108" t="s">
        <v>241</v>
      </c>
      <c r="G71" s="108"/>
      <c r="H71" s="108"/>
      <c r="I71" s="359"/>
      <c r="J71" s="114">
        <f aca="true" t="shared" si="4" ref="J71:K73">J72</f>
        <v>0</v>
      </c>
      <c r="K71" s="114">
        <f t="shared" si="4"/>
        <v>0</v>
      </c>
    </row>
    <row r="72" spans="1:11" s="168" customFormat="1" ht="18" customHeight="1" hidden="1">
      <c r="A72" s="167"/>
      <c r="B72" s="384" t="s">
        <v>242</v>
      </c>
      <c r="C72" s="130">
        <v>871</v>
      </c>
      <c r="D72" s="130" t="s">
        <v>46</v>
      </c>
      <c r="E72" s="130" t="s">
        <v>279</v>
      </c>
      <c r="F72" s="130" t="s">
        <v>241</v>
      </c>
      <c r="G72" s="130" t="s">
        <v>243</v>
      </c>
      <c r="H72" s="130"/>
      <c r="I72" s="362"/>
      <c r="J72" s="131">
        <f t="shared" si="4"/>
        <v>0</v>
      </c>
      <c r="K72" s="131">
        <f t="shared" si="4"/>
        <v>0</v>
      </c>
    </row>
    <row r="73" spans="1:11" s="168" customFormat="1" ht="29.25" customHeight="1" hidden="1">
      <c r="A73" s="167"/>
      <c r="B73" s="365" t="s">
        <v>292</v>
      </c>
      <c r="C73" s="152">
        <v>871</v>
      </c>
      <c r="D73" s="152" t="s">
        <v>46</v>
      </c>
      <c r="E73" s="152" t="s">
        <v>279</v>
      </c>
      <c r="F73" s="152" t="s">
        <v>241</v>
      </c>
      <c r="G73" s="152" t="s">
        <v>243</v>
      </c>
      <c r="H73" s="152" t="s">
        <v>282</v>
      </c>
      <c r="I73" s="349"/>
      <c r="J73" s="153">
        <f t="shared" si="4"/>
        <v>0</v>
      </c>
      <c r="K73" s="153">
        <f t="shared" si="4"/>
        <v>0</v>
      </c>
    </row>
    <row r="74" spans="1:11" s="168" customFormat="1" ht="18" customHeight="1" hidden="1">
      <c r="A74" s="167"/>
      <c r="B74" s="352" t="s">
        <v>369</v>
      </c>
      <c r="C74" s="111">
        <v>871</v>
      </c>
      <c r="D74" s="111" t="s">
        <v>46</v>
      </c>
      <c r="E74" s="111" t="s">
        <v>279</v>
      </c>
      <c r="F74" s="111" t="s">
        <v>241</v>
      </c>
      <c r="G74" s="111" t="s">
        <v>243</v>
      </c>
      <c r="H74" s="111" t="s">
        <v>282</v>
      </c>
      <c r="I74" s="208" t="s">
        <v>368</v>
      </c>
      <c r="J74" s="112"/>
      <c r="K74" s="112"/>
    </row>
    <row r="75" spans="1:11" s="168" customFormat="1" ht="27.75" customHeight="1">
      <c r="A75" s="167"/>
      <c r="B75" s="357" t="s">
        <v>294</v>
      </c>
      <c r="C75" s="108">
        <v>871</v>
      </c>
      <c r="D75" s="108" t="s">
        <v>46</v>
      </c>
      <c r="E75" s="108" t="s">
        <v>279</v>
      </c>
      <c r="F75" s="108" t="s">
        <v>46</v>
      </c>
      <c r="G75" s="108"/>
      <c r="H75" s="108"/>
      <c r="I75" s="359"/>
      <c r="J75" s="114">
        <f>J76+J79+J82</f>
        <v>586.2</v>
      </c>
      <c r="K75" s="114">
        <f>K76+K79+K82</f>
        <v>483.9</v>
      </c>
    </row>
    <row r="76" spans="1:11" s="168" customFormat="1" ht="43.5" customHeight="1">
      <c r="A76" s="167"/>
      <c r="B76" s="360" t="s">
        <v>388</v>
      </c>
      <c r="C76" s="130">
        <v>871</v>
      </c>
      <c r="D76" s="130" t="s">
        <v>46</v>
      </c>
      <c r="E76" s="130" t="s">
        <v>279</v>
      </c>
      <c r="F76" s="130" t="s">
        <v>46</v>
      </c>
      <c r="G76" s="130" t="s">
        <v>243</v>
      </c>
      <c r="H76" s="130"/>
      <c r="I76" s="362"/>
      <c r="J76" s="131">
        <f>J77</f>
        <v>200</v>
      </c>
      <c r="K76" s="131">
        <f>K77</f>
        <v>100</v>
      </c>
    </row>
    <row r="77" spans="1:11" s="168" customFormat="1" ht="59.25" customHeight="1">
      <c r="A77" s="167"/>
      <c r="B77" s="363" t="s">
        <v>389</v>
      </c>
      <c r="C77" s="152">
        <v>871</v>
      </c>
      <c r="D77" s="152" t="s">
        <v>46</v>
      </c>
      <c r="E77" s="152" t="s">
        <v>279</v>
      </c>
      <c r="F77" s="152" t="s">
        <v>46</v>
      </c>
      <c r="G77" s="152" t="s">
        <v>243</v>
      </c>
      <c r="H77" s="152" t="s">
        <v>283</v>
      </c>
      <c r="I77" s="370"/>
      <c r="J77" s="153">
        <f>J78</f>
        <v>200</v>
      </c>
      <c r="K77" s="153">
        <f>K78</f>
        <v>100</v>
      </c>
    </row>
    <row r="78" spans="1:11" s="168" customFormat="1" ht="18" customHeight="1">
      <c r="A78" s="167"/>
      <c r="B78" s="352" t="s">
        <v>369</v>
      </c>
      <c r="C78" s="111">
        <v>871</v>
      </c>
      <c r="D78" s="111" t="s">
        <v>46</v>
      </c>
      <c r="E78" s="111" t="s">
        <v>279</v>
      </c>
      <c r="F78" s="111" t="s">
        <v>46</v>
      </c>
      <c r="G78" s="111" t="s">
        <v>243</v>
      </c>
      <c r="H78" s="111" t="s">
        <v>283</v>
      </c>
      <c r="I78" s="208" t="s">
        <v>368</v>
      </c>
      <c r="J78" s="112">
        <v>200</v>
      </c>
      <c r="K78" s="112">
        <v>100</v>
      </c>
    </row>
    <row r="79" spans="1:11" s="168" customFormat="1" ht="45" customHeight="1">
      <c r="A79" s="167"/>
      <c r="B79" s="360" t="s">
        <v>442</v>
      </c>
      <c r="C79" s="130">
        <v>871</v>
      </c>
      <c r="D79" s="130" t="s">
        <v>46</v>
      </c>
      <c r="E79" s="130" t="s">
        <v>279</v>
      </c>
      <c r="F79" s="130" t="s">
        <v>46</v>
      </c>
      <c r="G79" s="130" t="s">
        <v>255</v>
      </c>
      <c r="H79" s="130"/>
      <c r="I79" s="369"/>
      <c r="J79" s="131">
        <f>J80</f>
        <v>356.2</v>
      </c>
      <c r="K79" s="131">
        <f>K80</f>
        <v>363.9</v>
      </c>
    </row>
    <row r="80" spans="1:11" s="168" customFormat="1" ht="55.5" customHeight="1">
      <c r="A80" s="167"/>
      <c r="B80" s="365" t="s">
        <v>390</v>
      </c>
      <c r="C80" s="152">
        <v>871</v>
      </c>
      <c r="D80" s="152" t="s">
        <v>46</v>
      </c>
      <c r="E80" s="152" t="s">
        <v>279</v>
      </c>
      <c r="F80" s="152" t="s">
        <v>46</v>
      </c>
      <c r="G80" s="152" t="s">
        <v>255</v>
      </c>
      <c r="H80" s="152" t="s">
        <v>284</v>
      </c>
      <c r="I80" s="370"/>
      <c r="J80" s="153">
        <f>J81</f>
        <v>356.2</v>
      </c>
      <c r="K80" s="153">
        <f>K81</f>
        <v>363.9</v>
      </c>
    </row>
    <row r="81" spans="1:11" s="168" customFormat="1" ht="18" customHeight="1">
      <c r="A81" s="167"/>
      <c r="B81" s="352" t="s">
        <v>369</v>
      </c>
      <c r="C81" s="111">
        <v>871</v>
      </c>
      <c r="D81" s="111" t="s">
        <v>46</v>
      </c>
      <c r="E81" s="111" t="s">
        <v>279</v>
      </c>
      <c r="F81" s="111" t="s">
        <v>46</v>
      </c>
      <c r="G81" s="111" t="s">
        <v>255</v>
      </c>
      <c r="H81" s="111" t="s">
        <v>284</v>
      </c>
      <c r="I81" s="208" t="s">
        <v>368</v>
      </c>
      <c r="J81" s="112">
        <v>356.2</v>
      </c>
      <c r="K81" s="112">
        <v>363.9</v>
      </c>
    </row>
    <row r="82" spans="1:11" s="168" customFormat="1" ht="57" customHeight="1">
      <c r="A82" s="167"/>
      <c r="B82" s="360" t="s">
        <v>391</v>
      </c>
      <c r="C82" s="130">
        <v>871</v>
      </c>
      <c r="D82" s="130" t="s">
        <v>46</v>
      </c>
      <c r="E82" s="130" t="s">
        <v>279</v>
      </c>
      <c r="F82" s="130" t="s">
        <v>46</v>
      </c>
      <c r="G82" s="130" t="s">
        <v>265</v>
      </c>
      <c r="H82" s="130"/>
      <c r="I82" s="369"/>
      <c r="J82" s="131">
        <f>J83</f>
        <v>30</v>
      </c>
      <c r="K82" s="131">
        <f>K83</f>
        <v>20</v>
      </c>
    </row>
    <row r="83" spans="1:11" s="168" customFormat="1" ht="69.75" customHeight="1">
      <c r="A83" s="167"/>
      <c r="B83" s="365" t="s">
        <v>392</v>
      </c>
      <c r="C83" s="152">
        <v>871</v>
      </c>
      <c r="D83" s="152" t="s">
        <v>46</v>
      </c>
      <c r="E83" s="152" t="s">
        <v>279</v>
      </c>
      <c r="F83" s="152" t="s">
        <v>46</v>
      </c>
      <c r="G83" s="152" t="s">
        <v>265</v>
      </c>
      <c r="H83" s="152" t="s">
        <v>287</v>
      </c>
      <c r="I83" s="370"/>
      <c r="J83" s="153">
        <f>J84</f>
        <v>30</v>
      </c>
      <c r="K83" s="153">
        <f>K84</f>
        <v>20</v>
      </c>
    </row>
    <row r="84" spans="1:11" s="168" customFormat="1" ht="18" customHeight="1">
      <c r="A84" s="167"/>
      <c r="B84" s="352" t="s">
        <v>369</v>
      </c>
      <c r="C84" s="111">
        <v>871</v>
      </c>
      <c r="D84" s="111" t="s">
        <v>46</v>
      </c>
      <c r="E84" s="111" t="s">
        <v>279</v>
      </c>
      <c r="F84" s="111" t="s">
        <v>46</v>
      </c>
      <c r="G84" s="111" t="s">
        <v>265</v>
      </c>
      <c r="H84" s="111" t="s">
        <v>287</v>
      </c>
      <c r="I84" s="372">
        <v>240</v>
      </c>
      <c r="J84" s="355">
        <v>30</v>
      </c>
      <c r="K84" s="355">
        <v>20</v>
      </c>
    </row>
    <row r="85" spans="1:11" s="168" customFormat="1" ht="30" customHeight="1">
      <c r="A85" s="167"/>
      <c r="B85" s="357" t="s">
        <v>380</v>
      </c>
      <c r="C85" s="108">
        <v>871</v>
      </c>
      <c r="D85" s="108" t="s">
        <v>46</v>
      </c>
      <c r="E85" s="108" t="s">
        <v>279</v>
      </c>
      <c r="F85" s="108" t="s">
        <v>334</v>
      </c>
      <c r="G85" s="108"/>
      <c r="H85" s="108"/>
      <c r="I85" s="359"/>
      <c r="J85" s="114">
        <f aca="true" t="shared" si="5" ref="J85:K87">J86</f>
        <v>25</v>
      </c>
      <c r="K85" s="114">
        <f t="shared" si="5"/>
        <v>20</v>
      </c>
    </row>
    <row r="86" spans="1:11" s="168" customFormat="1" ht="26.25" customHeight="1">
      <c r="A86" s="167"/>
      <c r="B86" s="360" t="s">
        <v>381</v>
      </c>
      <c r="C86" s="130">
        <v>871</v>
      </c>
      <c r="D86" s="130" t="s">
        <v>46</v>
      </c>
      <c r="E86" s="130" t="s">
        <v>279</v>
      </c>
      <c r="F86" s="130" t="s">
        <v>334</v>
      </c>
      <c r="G86" s="130" t="s">
        <v>243</v>
      </c>
      <c r="H86" s="130"/>
      <c r="I86" s="362"/>
      <c r="J86" s="131">
        <f t="shared" si="5"/>
        <v>25</v>
      </c>
      <c r="K86" s="131">
        <f t="shared" si="5"/>
        <v>20</v>
      </c>
    </row>
    <row r="87" spans="1:11" s="168" customFormat="1" ht="18" customHeight="1">
      <c r="A87" s="167"/>
      <c r="B87" s="363" t="s">
        <v>379</v>
      </c>
      <c r="C87" s="152">
        <v>871</v>
      </c>
      <c r="D87" s="152" t="s">
        <v>46</v>
      </c>
      <c r="E87" s="152" t="s">
        <v>279</v>
      </c>
      <c r="F87" s="152" t="s">
        <v>334</v>
      </c>
      <c r="G87" s="152" t="s">
        <v>243</v>
      </c>
      <c r="H87" s="152" t="s">
        <v>382</v>
      </c>
      <c r="I87" s="370"/>
      <c r="J87" s="153">
        <f t="shared" si="5"/>
        <v>25</v>
      </c>
      <c r="K87" s="153">
        <f t="shared" si="5"/>
        <v>20</v>
      </c>
    </row>
    <row r="88" spans="1:11" s="168" customFormat="1" ht="18" customHeight="1">
      <c r="A88" s="167"/>
      <c r="B88" s="352" t="s">
        <v>369</v>
      </c>
      <c r="C88" s="111">
        <v>871</v>
      </c>
      <c r="D88" s="111" t="s">
        <v>46</v>
      </c>
      <c r="E88" s="111" t="s">
        <v>279</v>
      </c>
      <c r="F88" s="111" t="s">
        <v>334</v>
      </c>
      <c r="G88" s="111" t="s">
        <v>243</v>
      </c>
      <c r="H88" s="111" t="s">
        <v>382</v>
      </c>
      <c r="I88" s="208" t="s">
        <v>368</v>
      </c>
      <c r="J88" s="112">
        <v>25</v>
      </c>
      <c r="K88" s="112">
        <v>20</v>
      </c>
    </row>
    <row r="89" spans="1:11" s="168" customFormat="1" ht="18" customHeight="1">
      <c r="A89" s="167"/>
      <c r="B89" s="385" t="s">
        <v>321</v>
      </c>
      <c r="C89" s="108">
        <v>871</v>
      </c>
      <c r="D89" s="108" t="s">
        <v>46</v>
      </c>
      <c r="E89" s="108" t="s">
        <v>279</v>
      </c>
      <c r="F89" s="108" t="s">
        <v>206</v>
      </c>
      <c r="G89" s="108" t="s">
        <v>322</v>
      </c>
      <c r="H89" s="108" t="s">
        <v>259</v>
      </c>
      <c r="I89" s="359"/>
      <c r="J89" s="114">
        <f aca="true" t="shared" si="6" ref="J89:K91">J90</f>
        <v>11.1</v>
      </c>
      <c r="K89" s="114">
        <f t="shared" si="6"/>
        <v>11.1</v>
      </c>
    </row>
    <row r="90" spans="1:11" s="168" customFormat="1" ht="18" customHeight="1">
      <c r="A90" s="167"/>
      <c r="B90" s="386" t="s">
        <v>383</v>
      </c>
      <c r="C90" s="130">
        <v>871</v>
      </c>
      <c r="D90" s="130" t="s">
        <v>46</v>
      </c>
      <c r="E90" s="130" t="s">
        <v>279</v>
      </c>
      <c r="F90" s="130" t="s">
        <v>206</v>
      </c>
      <c r="G90" s="130" t="s">
        <v>324</v>
      </c>
      <c r="H90" s="130" t="s">
        <v>259</v>
      </c>
      <c r="I90" s="362"/>
      <c r="J90" s="131">
        <f t="shared" si="6"/>
        <v>11.1</v>
      </c>
      <c r="K90" s="131">
        <f t="shared" si="6"/>
        <v>11.1</v>
      </c>
    </row>
    <row r="91" spans="1:11" s="168" customFormat="1" ht="18" customHeight="1">
      <c r="A91" s="167"/>
      <c r="B91" s="387" t="s">
        <v>384</v>
      </c>
      <c r="C91" s="152">
        <v>871</v>
      </c>
      <c r="D91" s="152" t="s">
        <v>46</v>
      </c>
      <c r="E91" s="152" t="s">
        <v>279</v>
      </c>
      <c r="F91" s="152" t="s">
        <v>206</v>
      </c>
      <c r="G91" s="152" t="s">
        <v>324</v>
      </c>
      <c r="H91" s="152" t="s">
        <v>385</v>
      </c>
      <c r="I91" s="370"/>
      <c r="J91" s="153">
        <f t="shared" si="6"/>
        <v>11.1</v>
      </c>
      <c r="K91" s="153">
        <f t="shared" si="6"/>
        <v>11.1</v>
      </c>
    </row>
    <row r="92" spans="1:11" s="168" customFormat="1" ht="18" customHeight="1">
      <c r="A92" s="167"/>
      <c r="B92" s="366" t="s">
        <v>370</v>
      </c>
      <c r="C92" s="111">
        <v>871</v>
      </c>
      <c r="D92" s="111" t="s">
        <v>46</v>
      </c>
      <c r="E92" s="111" t="s">
        <v>279</v>
      </c>
      <c r="F92" s="111" t="s">
        <v>206</v>
      </c>
      <c r="G92" s="111" t="s">
        <v>324</v>
      </c>
      <c r="H92" s="111" t="s">
        <v>385</v>
      </c>
      <c r="I92" s="208" t="s">
        <v>150</v>
      </c>
      <c r="J92" s="112">
        <v>11.1</v>
      </c>
      <c r="K92" s="112">
        <v>11.1</v>
      </c>
    </row>
    <row r="93" spans="1:11" s="168" customFormat="1" ht="18" customHeight="1">
      <c r="A93" s="167"/>
      <c r="B93" s="357" t="s">
        <v>251</v>
      </c>
      <c r="C93" s="108">
        <v>871</v>
      </c>
      <c r="D93" s="108" t="s">
        <v>46</v>
      </c>
      <c r="E93" s="108" t="s">
        <v>279</v>
      </c>
      <c r="F93" s="108" t="s">
        <v>252</v>
      </c>
      <c r="G93" s="108" t="s">
        <v>322</v>
      </c>
      <c r="H93" s="108" t="s">
        <v>259</v>
      </c>
      <c r="I93" s="359"/>
      <c r="J93" s="114">
        <f aca="true" t="shared" si="7" ref="J93:K95">J94</f>
        <v>22</v>
      </c>
      <c r="K93" s="114">
        <f t="shared" si="7"/>
        <v>23</v>
      </c>
    </row>
    <row r="94" spans="1:11" s="168" customFormat="1" ht="18" customHeight="1">
      <c r="A94" s="167"/>
      <c r="B94" s="360" t="s">
        <v>254</v>
      </c>
      <c r="C94" s="130">
        <v>871</v>
      </c>
      <c r="D94" s="130" t="s">
        <v>46</v>
      </c>
      <c r="E94" s="130" t="s">
        <v>279</v>
      </c>
      <c r="F94" s="130" t="s">
        <v>252</v>
      </c>
      <c r="G94" s="130" t="s">
        <v>255</v>
      </c>
      <c r="H94" s="130" t="s">
        <v>259</v>
      </c>
      <c r="I94" s="362"/>
      <c r="J94" s="131">
        <f t="shared" si="7"/>
        <v>22</v>
      </c>
      <c r="K94" s="131">
        <f t="shared" si="7"/>
        <v>23</v>
      </c>
    </row>
    <row r="95" spans="1:11" s="168" customFormat="1" ht="36" customHeight="1">
      <c r="A95" s="167"/>
      <c r="B95" s="365" t="s">
        <v>306</v>
      </c>
      <c r="C95" s="152">
        <v>871</v>
      </c>
      <c r="D95" s="152" t="s">
        <v>46</v>
      </c>
      <c r="E95" s="152" t="s">
        <v>279</v>
      </c>
      <c r="F95" s="152" t="s">
        <v>252</v>
      </c>
      <c r="G95" s="152" t="s">
        <v>255</v>
      </c>
      <c r="H95" s="152" t="s">
        <v>305</v>
      </c>
      <c r="I95" s="349"/>
      <c r="J95" s="153">
        <f t="shared" si="7"/>
        <v>22</v>
      </c>
      <c r="K95" s="153">
        <f t="shared" si="7"/>
        <v>23</v>
      </c>
    </row>
    <row r="96" spans="1:11" s="168" customFormat="1" ht="18" customHeight="1">
      <c r="A96" s="167"/>
      <c r="B96" s="352" t="s">
        <v>369</v>
      </c>
      <c r="C96" s="111">
        <v>871</v>
      </c>
      <c r="D96" s="111" t="s">
        <v>46</v>
      </c>
      <c r="E96" s="111" t="s">
        <v>279</v>
      </c>
      <c r="F96" s="111" t="s">
        <v>252</v>
      </c>
      <c r="G96" s="111" t="s">
        <v>255</v>
      </c>
      <c r="H96" s="111" t="s">
        <v>305</v>
      </c>
      <c r="I96" s="372">
        <v>240</v>
      </c>
      <c r="J96" s="355">
        <v>22</v>
      </c>
      <c r="K96" s="355">
        <v>23</v>
      </c>
    </row>
    <row r="97" spans="1:11" s="168" customFormat="1" ht="18" customHeight="1">
      <c r="A97" s="167"/>
      <c r="B97" s="388" t="s">
        <v>338</v>
      </c>
      <c r="C97" s="389">
        <v>871</v>
      </c>
      <c r="D97" s="389" t="s">
        <v>48</v>
      </c>
      <c r="E97" s="389"/>
      <c r="F97" s="345"/>
      <c r="G97" s="345"/>
      <c r="H97" s="345"/>
      <c r="I97" s="191"/>
      <c r="J97" s="121">
        <f aca="true" t="shared" si="8" ref="J97:K100">J98</f>
        <v>270.6</v>
      </c>
      <c r="K97" s="121">
        <f t="shared" si="8"/>
        <v>258.5</v>
      </c>
    </row>
    <row r="98" spans="1:11" s="168" customFormat="1" ht="18" customHeight="1">
      <c r="A98" s="167"/>
      <c r="B98" s="390" t="s">
        <v>42</v>
      </c>
      <c r="C98" s="391">
        <v>871</v>
      </c>
      <c r="D98" s="391" t="s">
        <v>48</v>
      </c>
      <c r="E98" s="391" t="s">
        <v>47</v>
      </c>
      <c r="F98" s="347"/>
      <c r="G98" s="347"/>
      <c r="H98" s="347"/>
      <c r="I98" s="374"/>
      <c r="J98" s="392">
        <f t="shared" si="8"/>
        <v>270.6</v>
      </c>
      <c r="K98" s="392">
        <f t="shared" si="8"/>
        <v>258.5</v>
      </c>
    </row>
    <row r="99" spans="1:11" s="168" customFormat="1" ht="18" customHeight="1">
      <c r="A99" s="167"/>
      <c r="B99" s="149" t="s">
        <v>321</v>
      </c>
      <c r="C99" s="393">
        <v>871</v>
      </c>
      <c r="D99" s="393" t="s">
        <v>48</v>
      </c>
      <c r="E99" s="393" t="s">
        <v>47</v>
      </c>
      <c r="F99" s="108" t="s">
        <v>206</v>
      </c>
      <c r="G99" s="108" t="s">
        <v>322</v>
      </c>
      <c r="H99" s="108" t="s">
        <v>259</v>
      </c>
      <c r="I99" s="394"/>
      <c r="J99" s="395">
        <f t="shared" si="8"/>
        <v>270.6</v>
      </c>
      <c r="K99" s="395">
        <f t="shared" si="8"/>
        <v>258.5</v>
      </c>
    </row>
    <row r="100" spans="1:11" s="168" customFormat="1" ht="18" customHeight="1">
      <c r="A100" s="167"/>
      <c r="B100" s="396" t="s">
        <v>323</v>
      </c>
      <c r="C100" s="397">
        <v>871</v>
      </c>
      <c r="D100" s="397" t="s">
        <v>48</v>
      </c>
      <c r="E100" s="397" t="s">
        <v>47</v>
      </c>
      <c r="F100" s="398" t="s">
        <v>206</v>
      </c>
      <c r="G100" s="398" t="s">
        <v>324</v>
      </c>
      <c r="H100" s="398" t="s">
        <v>259</v>
      </c>
      <c r="I100" s="399"/>
      <c r="J100" s="400">
        <f t="shared" si="8"/>
        <v>270.6</v>
      </c>
      <c r="K100" s="400">
        <f t="shared" si="8"/>
        <v>258.5</v>
      </c>
    </row>
    <row r="101" spans="1:11" s="168" customFormat="1" ht="36.75" customHeight="1">
      <c r="A101" s="167"/>
      <c r="B101" s="396" t="s">
        <v>325</v>
      </c>
      <c r="C101" s="397">
        <v>871</v>
      </c>
      <c r="D101" s="397" t="s">
        <v>48</v>
      </c>
      <c r="E101" s="397" t="s">
        <v>47</v>
      </c>
      <c r="F101" s="398" t="s">
        <v>206</v>
      </c>
      <c r="G101" s="398" t="s">
        <v>324</v>
      </c>
      <c r="H101" s="398" t="s">
        <v>326</v>
      </c>
      <c r="I101" s="399"/>
      <c r="J101" s="415">
        <f>J102+J103+J104</f>
        <v>270.6</v>
      </c>
      <c r="K101" s="415">
        <f>K102+K103+K104</f>
        <v>258.5</v>
      </c>
    </row>
    <row r="102" spans="1:11" s="168" customFormat="1" ht="35.25" customHeight="1">
      <c r="A102" s="167"/>
      <c r="B102" s="350" t="s">
        <v>250</v>
      </c>
      <c r="C102" s="110">
        <v>871</v>
      </c>
      <c r="D102" s="110" t="s">
        <v>48</v>
      </c>
      <c r="E102" s="110" t="s">
        <v>47</v>
      </c>
      <c r="F102" s="111" t="s">
        <v>206</v>
      </c>
      <c r="G102" s="111" t="s">
        <v>324</v>
      </c>
      <c r="H102" s="111" t="s">
        <v>326</v>
      </c>
      <c r="I102" s="197" t="s">
        <v>367</v>
      </c>
      <c r="J102" s="112">
        <v>214.8</v>
      </c>
      <c r="K102" s="112">
        <v>214.8</v>
      </c>
    </row>
    <row r="103" spans="1:11" s="168" customFormat="1" ht="18" customHeight="1">
      <c r="A103" s="167"/>
      <c r="B103" s="352" t="s">
        <v>369</v>
      </c>
      <c r="C103" s="110">
        <v>871</v>
      </c>
      <c r="D103" s="110" t="s">
        <v>48</v>
      </c>
      <c r="E103" s="110" t="s">
        <v>47</v>
      </c>
      <c r="F103" s="111" t="s">
        <v>206</v>
      </c>
      <c r="G103" s="111" t="s">
        <v>324</v>
      </c>
      <c r="H103" s="111" t="s">
        <v>326</v>
      </c>
      <c r="I103" s="197" t="s">
        <v>368</v>
      </c>
      <c r="J103" s="112">
        <v>55.8</v>
      </c>
      <c r="K103" s="112">
        <v>43.7</v>
      </c>
    </row>
    <row r="104" spans="1:11" s="168" customFormat="1" ht="18" customHeight="1">
      <c r="A104" s="167"/>
      <c r="B104" s="352" t="s">
        <v>387</v>
      </c>
      <c r="C104" s="110">
        <v>871</v>
      </c>
      <c r="D104" s="110" t="s">
        <v>48</v>
      </c>
      <c r="E104" s="110" t="s">
        <v>47</v>
      </c>
      <c r="F104" s="111" t="s">
        <v>206</v>
      </c>
      <c r="G104" s="111" t="s">
        <v>324</v>
      </c>
      <c r="H104" s="111" t="s">
        <v>326</v>
      </c>
      <c r="I104" s="197" t="s">
        <v>386</v>
      </c>
      <c r="J104" s="112"/>
      <c r="K104" s="112"/>
    </row>
    <row r="105" spans="1:11" s="168" customFormat="1" ht="18" customHeight="1">
      <c r="A105" s="167"/>
      <c r="B105" s="388" t="s">
        <v>337</v>
      </c>
      <c r="C105" s="389">
        <v>871</v>
      </c>
      <c r="D105" s="389" t="s">
        <v>47</v>
      </c>
      <c r="E105" s="389"/>
      <c r="F105" s="118"/>
      <c r="G105" s="118"/>
      <c r="H105" s="118"/>
      <c r="I105" s="192"/>
      <c r="J105" s="119">
        <f>J106+J118</f>
        <v>90</v>
      </c>
      <c r="K105" s="119">
        <f>K106+K118</f>
        <v>90</v>
      </c>
    </row>
    <row r="106" spans="1:11" s="168" customFormat="1" ht="24.75" customHeight="1">
      <c r="A106" s="167"/>
      <c r="B106" s="373" t="s">
        <v>327</v>
      </c>
      <c r="C106" s="347">
        <v>871</v>
      </c>
      <c r="D106" s="347" t="s">
        <v>47</v>
      </c>
      <c r="E106" s="347" t="s">
        <v>106</v>
      </c>
      <c r="F106" s="401"/>
      <c r="G106" s="401"/>
      <c r="H106" s="401"/>
      <c r="I106" s="377"/>
      <c r="J106" s="113">
        <f>J107+J111</f>
        <v>60</v>
      </c>
      <c r="K106" s="113">
        <f>K107+K111</f>
        <v>60</v>
      </c>
    </row>
    <row r="107" spans="1:11" s="168" customFormat="1" ht="21.75" customHeight="1">
      <c r="A107" s="167"/>
      <c r="B107" s="367" t="s">
        <v>256</v>
      </c>
      <c r="C107" s="108">
        <v>871</v>
      </c>
      <c r="D107" s="108" t="s">
        <v>47</v>
      </c>
      <c r="E107" s="108" t="s">
        <v>106</v>
      </c>
      <c r="F107" s="108" t="s">
        <v>257</v>
      </c>
      <c r="G107" s="108"/>
      <c r="H107" s="108"/>
      <c r="I107" s="359"/>
      <c r="J107" s="114">
        <f aca="true" t="shared" si="9" ref="J107:K109">J108</f>
        <v>0</v>
      </c>
      <c r="K107" s="114">
        <f t="shared" si="9"/>
        <v>0</v>
      </c>
    </row>
    <row r="108" spans="1:11" s="168" customFormat="1" ht="37.5" customHeight="1" hidden="1">
      <c r="A108" s="167"/>
      <c r="B108" s="368" t="s">
        <v>258</v>
      </c>
      <c r="C108" s="130">
        <v>871</v>
      </c>
      <c r="D108" s="130" t="s">
        <v>47</v>
      </c>
      <c r="E108" s="130" t="s">
        <v>106</v>
      </c>
      <c r="F108" s="130">
        <v>97</v>
      </c>
      <c r="G108" s="130">
        <v>2</v>
      </c>
      <c r="H108" s="130" t="s">
        <v>259</v>
      </c>
      <c r="I108" s="369"/>
      <c r="J108" s="131">
        <f t="shared" si="9"/>
        <v>0</v>
      </c>
      <c r="K108" s="131">
        <f t="shared" si="9"/>
        <v>0</v>
      </c>
    </row>
    <row r="109" spans="1:11" s="168" customFormat="1" ht="27.75" customHeight="1" hidden="1">
      <c r="A109" s="167"/>
      <c r="B109" s="379" t="s">
        <v>449</v>
      </c>
      <c r="C109" s="127">
        <v>871</v>
      </c>
      <c r="D109" s="127" t="s">
        <v>47</v>
      </c>
      <c r="E109" s="127" t="s">
        <v>106</v>
      </c>
      <c r="F109" s="127" t="s">
        <v>257</v>
      </c>
      <c r="G109" s="127" t="s">
        <v>255</v>
      </c>
      <c r="H109" s="127" t="s">
        <v>328</v>
      </c>
      <c r="I109" s="370"/>
      <c r="J109" s="128">
        <f t="shared" si="9"/>
        <v>0</v>
      </c>
      <c r="K109" s="128">
        <f t="shared" si="9"/>
        <v>0</v>
      </c>
    </row>
    <row r="110" spans="1:11" s="168" customFormat="1" ht="42" customHeight="1" hidden="1">
      <c r="A110" s="167"/>
      <c r="B110" s="115" t="s">
        <v>329</v>
      </c>
      <c r="C110" s="111">
        <v>871</v>
      </c>
      <c r="D110" s="111" t="s">
        <v>47</v>
      </c>
      <c r="E110" s="111" t="s">
        <v>106</v>
      </c>
      <c r="F110" s="111" t="s">
        <v>257</v>
      </c>
      <c r="G110" s="111" t="s">
        <v>255</v>
      </c>
      <c r="H110" s="111" t="s">
        <v>328</v>
      </c>
      <c r="I110" s="372">
        <v>500</v>
      </c>
      <c r="J110" s="112"/>
      <c r="K110" s="112"/>
    </row>
    <row r="111" spans="1:11" s="168" customFormat="1" ht="33.75" customHeight="1">
      <c r="A111" s="167"/>
      <c r="B111" s="367" t="s">
        <v>332</v>
      </c>
      <c r="C111" s="108">
        <v>871</v>
      </c>
      <c r="D111" s="108" t="s">
        <v>47</v>
      </c>
      <c r="E111" s="108" t="s">
        <v>106</v>
      </c>
      <c r="F111" s="108" t="s">
        <v>47</v>
      </c>
      <c r="G111" s="108"/>
      <c r="H111" s="108"/>
      <c r="I111" s="359"/>
      <c r="J111" s="114">
        <f>J112+J115</f>
        <v>60</v>
      </c>
      <c r="K111" s="114">
        <f>K112+K115</f>
        <v>60</v>
      </c>
    </row>
    <row r="112" spans="1:11" s="168" customFormat="1" ht="64.5" customHeight="1">
      <c r="A112" s="167"/>
      <c r="B112" s="129" t="s">
        <v>393</v>
      </c>
      <c r="C112" s="130">
        <v>871</v>
      </c>
      <c r="D112" s="130" t="s">
        <v>47</v>
      </c>
      <c r="E112" s="130" t="s">
        <v>106</v>
      </c>
      <c r="F112" s="130" t="s">
        <v>47</v>
      </c>
      <c r="G112" s="130" t="s">
        <v>243</v>
      </c>
      <c r="H112" s="130"/>
      <c r="I112" s="362"/>
      <c r="J112" s="131">
        <f>J113</f>
        <v>50</v>
      </c>
      <c r="K112" s="131">
        <f>K113</f>
        <v>50</v>
      </c>
    </row>
    <row r="113" spans="1:11" s="168" customFormat="1" ht="79.5" customHeight="1">
      <c r="A113" s="167"/>
      <c r="B113" s="363" t="s">
        <v>394</v>
      </c>
      <c r="C113" s="152">
        <v>871</v>
      </c>
      <c r="D113" s="152" t="s">
        <v>47</v>
      </c>
      <c r="E113" s="152" t="s">
        <v>106</v>
      </c>
      <c r="F113" s="152" t="s">
        <v>47</v>
      </c>
      <c r="G113" s="152" t="s">
        <v>243</v>
      </c>
      <c r="H113" s="152" t="s">
        <v>330</v>
      </c>
      <c r="I113" s="349"/>
      <c r="J113" s="153">
        <f>J114</f>
        <v>50</v>
      </c>
      <c r="K113" s="153">
        <f>K114</f>
        <v>50</v>
      </c>
    </row>
    <row r="114" spans="1:11" s="168" customFormat="1" ht="18" customHeight="1">
      <c r="A114" s="167"/>
      <c r="B114" s="352" t="s">
        <v>369</v>
      </c>
      <c r="C114" s="111">
        <v>871</v>
      </c>
      <c r="D114" s="111" t="s">
        <v>47</v>
      </c>
      <c r="E114" s="111" t="s">
        <v>106</v>
      </c>
      <c r="F114" s="111" t="s">
        <v>47</v>
      </c>
      <c r="G114" s="111" t="s">
        <v>243</v>
      </c>
      <c r="H114" s="111" t="s">
        <v>330</v>
      </c>
      <c r="I114" s="208" t="s">
        <v>368</v>
      </c>
      <c r="J114" s="112">
        <v>50</v>
      </c>
      <c r="K114" s="112">
        <v>50</v>
      </c>
    </row>
    <row r="115" spans="1:11" s="168" customFormat="1" ht="48" customHeight="1">
      <c r="A115" s="167"/>
      <c r="B115" s="129" t="s">
        <v>395</v>
      </c>
      <c r="C115" s="130">
        <v>871</v>
      </c>
      <c r="D115" s="130" t="s">
        <v>47</v>
      </c>
      <c r="E115" s="130" t="s">
        <v>106</v>
      </c>
      <c r="F115" s="130" t="s">
        <v>47</v>
      </c>
      <c r="G115" s="130" t="s">
        <v>255</v>
      </c>
      <c r="H115" s="130"/>
      <c r="I115" s="362"/>
      <c r="J115" s="131">
        <f>J116</f>
        <v>10</v>
      </c>
      <c r="K115" s="131">
        <f>K116</f>
        <v>10</v>
      </c>
    </row>
    <row r="116" spans="1:11" s="168" customFormat="1" ht="53.25" customHeight="1">
      <c r="A116" s="167"/>
      <c r="B116" s="363" t="s">
        <v>396</v>
      </c>
      <c r="C116" s="152">
        <v>871</v>
      </c>
      <c r="D116" s="152" t="s">
        <v>47</v>
      </c>
      <c r="E116" s="152" t="s">
        <v>106</v>
      </c>
      <c r="F116" s="152" t="s">
        <v>47</v>
      </c>
      <c r="G116" s="152" t="s">
        <v>255</v>
      </c>
      <c r="H116" s="152" t="s">
        <v>331</v>
      </c>
      <c r="I116" s="349"/>
      <c r="J116" s="153">
        <f>J117</f>
        <v>10</v>
      </c>
      <c r="K116" s="153">
        <f>K117</f>
        <v>10</v>
      </c>
    </row>
    <row r="117" spans="1:11" s="168" customFormat="1" ht="18" customHeight="1">
      <c r="A117" s="167"/>
      <c r="B117" s="352" t="s">
        <v>369</v>
      </c>
      <c r="C117" s="353">
        <v>871</v>
      </c>
      <c r="D117" s="353" t="s">
        <v>47</v>
      </c>
      <c r="E117" s="353" t="s">
        <v>106</v>
      </c>
      <c r="F117" s="353" t="s">
        <v>47</v>
      </c>
      <c r="G117" s="353" t="s">
        <v>255</v>
      </c>
      <c r="H117" s="353" t="s">
        <v>331</v>
      </c>
      <c r="I117" s="354" t="s">
        <v>368</v>
      </c>
      <c r="J117" s="355">
        <v>10</v>
      </c>
      <c r="K117" s="355">
        <v>10</v>
      </c>
    </row>
    <row r="118" spans="1:11" s="168" customFormat="1" ht="18" customHeight="1">
      <c r="A118" s="167"/>
      <c r="B118" s="373" t="s">
        <v>333</v>
      </c>
      <c r="C118" s="347">
        <v>871</v>
      </c>
      <c r="D118" s="347" t="s">
        <v>47</v>
      </c>
      <c r="E118" s="347" t="s">
        <v>334</v>
      </c>
      <c r="F118" s="347"/>
      <c r="G118" s="347"/>
      <c r="H118" s="347"/>
      <c r="I118" s="348"/>
      <c r="J118" s="113">
        <f>J119</f>
        <v>30</v>
      </c>
      <c r="K118" s="113">
        <f>K119</f>
        <v>30</v>
      </c>
    </row>
    <row r="119" spans="1:11" s="168" customFormat="1" ht="37.5" customHeight="1">
      <c r="A119" s="167"/>
      <c r="B119" s="367" t="s">
        <v>345</v>
      </c>
      <c r="C119" s="108">
        <v>871</v>
      </c>
      <c r="D119" s="108" t="s">
        <v>47</v>
      </c>
      <c r="E119" s="108" t="s">
        <v>334</v>
      </c>
      <c r="F119" s="108" t="s">
        <v>47</v>
      </c>
      <c r="G119" s="108"/>
      <c r="H119" s="108"/>
      <c r="I119" s="359"/>
      <c r="J119" s="114">
        <f>J120</f>
        <v>30</v>
      </c>
      <c r="K119" s="114">
        <f>K120</f>
        <v>30</v>
      </c>
    </row>
    <row r="120" spans="1:11" s="168" customFormat="1" ht="43.5" customHeight="1">
      <c r="A120" s="167"/>
      <c r="B120" s="368" t="s">
        <v>404</v>
      </c>
      <c r="C120" s="130">
        <v>871</v>
      </c>
      <c r="D120" s="130" t="s">
        <v>47</v>
      </c>
      <c r="E120" s="130" t="s">
        <v>334</v>
      </c>
      <c r="F120" s="130" t="s">
        <v>47</v>
      </c>
      <c r="G120" s="130" t="s">
        <v>265</v>
      </c>
      <c r="H120" s="130"/>
      <c r="I120" s="362"/>
      <c r="J120" s="131">
        <f>J121+J123</f>
        <v>30</v>
      </c>
      <c r="K120" s="131">
        <f>K121+K123</f>
        <v>30</v>
      </c>
    </row>
    <row r="121" spans="1:11" s="168" customFormat="1" ht="63.75" customHeight="1">
      <c r="A121" s="167"/>
      <c r="B121" s="402" t="s">
        <v>405</v>
      </c>
      <c r="C121" s="152">
        <v>871</v>
      </c>
      <c r="D121" s="152" t="s">
        <v>47</v>
      </c>
      <c r="E121" s="152" t="s">
        <v>334</v>
      </c>
      <c r="F121" s="152" t="s">
        <v>47</v>
      </c>
      <c r="G121" s="152" t="s">
        <v>265</v>
      </c>
      <c r="H121" s="152" t="s">
        <v>335</v>
      </c>
      <c r="I121" s="349"/>
      <c r="J121" s="153">
        <f>J122</f>
        <v>25</v>
      </c>
      <c r="K121" s="153">
        <f>K122</f>
        <v>25</v>
      </c>
    </row>
    <row r="122" spans="1:11" s="168" customFormat="1" ht="18" customHeight="1">
      <c r="A122" s="167"/>
      <c r="B122" s="352" t="s">
        <v>369</v>
      </c>
      <c r="C122" s="111">
        <v>871</v>
      </c>
      <c r="D122" s="111" t="s">
        <v>47</v>
      </c>
      <c r="E122" s="111" t="s">
        <v>334</v>
      </c>
      <c r="F122" s="111" t="s">
        <v>47</v>
      </c>
      <c r="G122" s="111" t="s">
        <v>265</v>
      </c>
      <c r="H122" s="111" t="s">
        <v>335</v>
      </c>
      <c r="I122" s="354" t="s">
        <v>368</v>
      </c>
      <c r="J122" s="355">
        <v>25</v>
      </c>
      <c r="K122" s="355">
        <v>25</v>
      </c>
    </row>
    <row r="123" spans="1:11" s="168" customFormat="1" ht="66.75" customHeight="1">
      <c r="A123" s="167"/>
      <c r="B123" s="363" t="s">
        <v>406</v>
      </c>
      <c r="C123" s="152">
        <v>871</v>
      </c>
      <c r="D123" s="152" t="s">
        <v>47</v>
      </c>
      <c r="E123" s="152" t="s">
        <v>334</v>
      </c>
      <c r="F123" s="152" t="s">
        <v>47</v>
      </c>
      <c r="G123" s="152" t="s">
        <v>265</v>
      </c>
      <c r="H123" s="152" t="s">
        <v>336</v>
      </c>
      <c r="I123" s="349"/>
      <c r="J123" s="153">
        <f>J124</f>
        <v>5</v>
      </c>
      <c r="K123" s="153">
        <f>K124</f>
        <v>5</v>
      </c>
    </row>
    <row r="124" spans="1:11" s="168" customFormat="1" ht="18" customHeight="1">
      <c r="A124" s="167"/>
      <c r="B124" s="352" t="s">
        <v>369</v>
      </c>
      <c r="C124" s="111">
        <v>871</v>
      </c>
      <c r="D124" s="111" t="s">
        <v>47</v>
      </c>
      <c r="E124" s="111" t="s">
        <v>334</v>
      </c>
      <c r="F124" s="111" t="s">
        <v>47</v>
      </c>
      <c r="G124" s="111" t="s">
        <v>265</v>
      </c>
      <c r="H124" s="111" t="s">
        <v>336</v>
      </c>
      <c r="I124" s="354" t="s">
        <v>368</v>
      </c>
      <c r="J124" s="355">
        <v>5</v>
      </c>
      <c r="K124" s="355">
        <v>5</v>
      </c>
    </row>
    <row r="125" spans="1:11" s="168" customFormat="1" ht="18" customHeight="1">
      <c r="A125" s="167"/>
      <c r="B125" s="403" t="s">
        <v>339</v>
      </c>
      <c r="C125" s="404">
        <v>871</v>
      </c>
      <c r="D125" s="404" t="s">
        <v>50</v>
      </c>
      <c r="E125" s="404"/>
      <c r="F125" s="345"/>
      <c r="G125" s="345"/>
      <c r="H125" s="345"/>
      <c r="I125" s="405"/>
      <c r="J125" s="119">
        <f>J126+J144</f>
        <v>1291</v>
      </c>
      <c r="K125" s="119">
        <f>K126+K144</f>
        <v>300</v>
      </c>
    </row>
    <row r="126" spans="1:11" s="168" customFormat="1" ht="18" customHeight="1">
      <c r="A126" s="167"/>
      <c r="B126" s="346" t="s">
        <v>340</v>
      </c>
      <c r="C126" s="347">
        <v>871</v>
      </c>
      <c r="D126" s="347" t="s">
        <v>50</v>
      </c>
      <c r="E126" s="347" t="s">
        <v>106</v>
      </c>
      <c r="F126" s="347"/>
      <c r="G126" s="347"/>
      <c r="H126" s="347"/>
      <c r="I126" s="348"/>
      <c r="J126" s="113">
        <f>J127</f>
        <v>1291</v>
      </c>
      <c r="K126" s="113">
        <f>K127</f>
        <v>300</v>
      </c>
    </row>
    <row r="127" spans="1:11" s="168" customFormat="1" ht="26.25" customHeight="1">
      <c r="A127" s="167"/>
      <c r="B127" s="406" t="s">
        <v>450</v>
      </c>
      <c r="C127" s="108">
        <v>871</v>
      </c>
      <c r="D127" s="108" t="s">
        <v>50</v>
      </c>
      <c r="E127" s="108" t="s">
        <v>106</v>
      </c>
      <c r="F127" s="108" t="s">
        <v>50</v>
      </c>
      <c r="G127" s="108" t="s">
        <v>407</v>
      </c>
      <c r="H127" s="108" t="s">
        <v>259</v>
      </c>
      <c r="I127" s="359"/>
      <c r="J127" s="114">
        <f>J128+J135</f>
        <v>1291</v>
      </c>
      <c r="K127" s="114">
        <f>K128+K135</f>
        <v>300</v>
      </c>
    </row>
    <row r="128" spans="1:11" s="168" customFormat="1" ht="33.75" customHeight="1">
      <c r="A128" s="167"/>
      <c r="B128" s="381" t="s">
        <v>451</v>
      </c>
      <c r="C128" s="407">
        <v>871</v>
      </c>
      <c r="D128" s="407" t="s">
        <v>50</v>
      </c>
      <c r="E128" s="407" t="s">
        <v>106</v>
      </c>
      <c r="F128" s="130" t="s">
        <v>50</v>
      </c>
      <c r="G128" s="130" t="s">
        <v>243</v>
      </c>
      <c r="H128" s="130" t="s">
        <v>259</v>
      </c>
      <c r="I128" s="362"/>
      <c r="J128" s="131">
        <f>J129+J131+J133</f>
        <v>400</v>
      </c>
      <c r="K128" s="131">
        <f>K129+K131+K133</f>
        <v>200</v>
      </c>
    </row>
    <row r="129" spans="1:11" s="168" customFormat="1" ht="45.75" customHeight="1">
      <c r="A129" s="167"/>
      <c r="B129" s="402" t="s">
        <v>453</v>
      </c>
      <c r="C129" s="408">
        <v>871</v>
      </c>
      <c r="D129" s="408" t="s">
        <v>50</v>
      </c>
      <c r="E129" s="408" t="s">
        <v>106</v>
      </c>
      <c r="F129" s="152" t="s">
        <v>50</v>
      </c>
      <c r="G129" s="152" t="s">
        <v>243</v>
      </c>
      <c r="H129" s="152" t="s">
        <v>341</v>
      </c>
      <c r="I129" s="349"/>
      <c r="J129" s="153">
        <f>J130</f>
        <v>400</v>
      </c>
      <c r="K129" s="153">
        <f>K130</f>
        <v>200</v>
      </c>
    </row>
    <row r="130" spans="1:11" s="168" customFormat="1" ht="18" customHeight="1">
      <c r="A130" s="167"/>
      <c r="B130" s="352" t="s">
        <v>369</v>
      </c>
      <c r="C130" s="409">
        <v>871</v>
      </c>
      <c r="D130" s="409" t="s">
        <v>50</v>
      </c>
      <c r="E130" s="409" t="s">
        <v>106</v>
      </c>
      <c r="F130" s="111" t="s">
        <v>50</v>
      </c>
      <c r="G130" s="111" t="s">
        <v>243</v>
      </c>
      <c r="H130" s="111" t="s">
        <v>341</v>
      </c>
      <c r="I130" s="208" t="s">
        <v>368</v>
      </c>
      <c r="J130" s="112">
        <v>400</v>
      </c>
      <c r="K130" s="112">
        <v>200</v>
      </c>
    </row>
    <row r="131" spans="1:11" s="168" customFormat="1" ht="57" customHeight="1">
      <c r="A131" s="167"/>
      <c r="B131" s="410" t="s">
        <v>299</v>
      </c>
      <c r="C131" s="408">
        <v>871</v>
      </c>
      <c r="D131" s="408" t="s">
        <v>50</v>
      </c>
      <c r="E131" s="408" t="s">
        <v>106</v>
      </c>
      <c r="F131" s="152" t="s">
        <v>50</v>
      </c>
      <c r="G131" s="152" t="s">
        <v>243</v>
      </c>
      <c r="H131" s="152" t="s">
        <v>408</v>
      </c>
      <c r="I131" s="349"/>
      <c r="J131" s="153">
        <f>J132</f>
        <v>0</v>
      </c>
      <c r="K131" s="153">
        <f>K132</f>
        <v>0</v>
      </c>
    </row>
    <row r="132" spans="1:11" s="168" customFormat="1" ht="18" customHeight="1">
      <c r="A132" s="167"/>
      <c r="B132" s="352" t="s">
        <v>369</v>
      </c>
      <c r="C132" s="409">
        <v>871</v>
      </c>
      <c r="D132" s="409" t="s">
        <v>50</v>
      </c>
      <c r="E132" s="409" t="s">
        <v>106</v>
      </c>
      <c r="F132" s="111" t="s">
        <v>50</v>
      </c>
      <c r="G132" s="111" t="s">
        <v>243</v>
      </c>
      <c r="H132" s="111" t="s">
        <v>408</v>
      </c>
      <c r="I132" s="208" t="s">
        <v>368</v>
      </c>
      <c r="J132" s="112"/>
      <c r="K132" s="112"/>
    </row>
    <row r="133" spans="1:11" s="168" customFormat="1" ht="54.75" customHeight="1">
      <c r="A133" s="167"/>
      <c r="B133" s="410" t="s">
        <v>300</v>
      </c>
      <c r="C133" s="408">
        <v>871</v>
      </c>
      <c r="D133" s="408" t="s">
        <v>50</v>
      </c>
      <c r="E133" s="408" t="s">
        <v>106</v>
      </c>
      <c r="F133" s="152" t="s">
        <v>50</v>
      </c>
      <c r="G133" s="152" t="s">
        <v>243</v>
      </c>
      <c r="H133" s="152" t="s">
        <v>409</v>
      </c>
      <c r="I133" s="349"/>
      <c r="J133" s="153">
        <f>J134</f>
        <v>0</v>
      </c>
      <c r="K133" s="153">
        <f>K134</f>
        <v>0</v>
      </c>
    </row>
    <row r="134" spans="1:11" s="168" customFormat="1" ht="18" customHeight="1">
      <c r="A134" s="167"/>
      <c r="B134" s="352" t="s">
        <v>369</v>
      </c>
      <c r="C134" s="409">
        <v>871</v>
      </c>
      <c r="D134" s="409" t="s">
        <v>50</v>
      </c>
      <c r="E134" s="409" t="s">
        <v>106</v>
      </c>
      <c r="F134" s="111" t="s">
        <v>50</v>
      </c>
      <c r="G134" s="111" t="s">
        <v>243</v>
      </c>
      <c r="H134" s="111" t="s">
        <v>409</v>
      </c>
      <c r="I134" s="208" t="s">
        <v>368</v>
      </c>
      <c r="J134" s="112"/>
      <c r="K134" s="112"/>
    </row>
    <row r="135" spans="1:11" s="168" customFormat="1" ht="50.25" customHeight="1">
      <c r="A135" s="167"/>
      <c r="B135" s="411" t="s">
        <v>452</v>
      </c>
      <c r="C135" s="412">
        <v>871</v>
      </c>
      <c r="D135" s="412" t="s">
        <v>50</v>
      </c>
      <c r="E135" s="412" t="s">
        <v>106</v>
      </c>
      <c r="F135" s="130" t="s">
        <v>50</v>
      </c>
      <c r="G135" s="130" t="s">
        <v>255</v>
      </c>
      <c r="H135" s="130"/>
      <c r="I135" s="362"/>
      <c r="J135" s="131">
        <f>J136+J138+J140+J142</f>
        <v>891</v>
      </c>
      <c r="K135" s="131">
        <f>K136+K138+K140+K142</f>
        <v>100</v>
      </c>
    </row>
    <row r="136" spans="1:11" s="168" customFormat="1" ht="63.75" customHeight="1">
      <c r="A136" s="167"/>
      <c r="B136" s="402" t="s">
        <v>454</v>
      </c>
      <c r="C136" s="408">
        <v>871</v>
      </c>
      <c r="D136" s="408" t="s">
        <v>50</v>
      </c>
      <c r="E136" s="408" t="s">
        <v>106</v>
      </c>
      <c r="F136" s="152" t="s">
        <v>50</v>
      </c>
      <c r="G136" s="152" t="s">
        <v>255</v>
      </c>
      <c r="H136" s="152" t="s">
        <v>342</v>
      </c>
      <c r="I136" s="349"/>
      <c r="J136" s="153">
        <f>J137</f>
        <v>0</v>
      </c>
      <c r="K136" s="153">
        <f>K137</f>
        <v>0</v>
      </c>
    </row>
    <row r="137" spans="1:11" s="168" customFormat="1" ht="18" customHeight="1">
      <c r="A137" s="167"/>
      <c r="B137" s="352" t="s">
        <v>369</v>
      </c>
      <c r="C137" s="409">
        <v>871</v>
      </c>
      <c r="D137" s="409" t="s">
        <v>50</v>
      </c>
      <c r="E137" s="409" t="s">
        <v>106</v>
      </c>
      <c r="F137" s="111" t="s">
        <v>50</v>
      </c>
      <c r="G137" s="111" t="s">
        <v>255</v>
      </c>
      <c r="H137" s="111" t="s">
        <v>342</v>
      </c>
      <c r="I137" s="208" t="s">
        <v>368</v>
      </c>
      <c r="J137" s="112"/>
      <c r="K137" s="112"/>
    </row>
    <row r="138" spans="1:11" s="168" customFormat="1" ht="74.25" customHeight="1">
      <c r="A138" s="167"/>
      <c r="B138" s="402" t="s">
        <v>455</v>
      </c>
      <c r="C138" s="408">
        <v>871</v>
      </c>
      <c r="D138" s="408" t="s">
        <v>50</v>
      </c>
      <c r="E138" s="408" t="s">
        <v>106</v>
      </c>
      <c r="F138" s="152" t="s">
        <v>50</v>
      </c>
      <c r="G138" s="152" t="s">
        <v>255</v>
      </c>
      <c r="H138" s="152" t="s">
        <v>343</v>
      </c>
      <c r="I138" s="349"/>
      <c r="J138" s="153">
        <f>J139</f>
        <v>150</v>
      </c>
      <c r="K138" s="153">
        <f>K139</f>
        <v>0</v>
      </c>
    </row>
    <row r="139" spans="1:11" s="168" customFormat="1" ht="18" customHeight="1">
      <c r="A139" s="167"/>
      <c r="B139" s="352" t="s">
        <v>369</v>
      </c>
      <c r="C139" s="409">
        <v>871</v>
      </c>
      <c r="D139" s="409" t="s">
        <v>50</v>
      </c>
      <c r="E139" s="409" t="s">
        <v>106</v>
      </c>
      <c r="F139" s="111" t="s">
        <v>50</v>
      </c>
      <c r="G139" s="111" t="s">
        <v>255</v>
      </c>
      <c r="H139" s="111" t="s">
        <v>343</v>
      </c>
      <c r="I139" s="208" t="s">
        <v>368</v>
      </c>
      <c r="J139" s="112">
        <v>150</v>
      </c>
      <c r="K139" s="112">
        <v>0</v>
      </c>
    </row>
    <row r="140" spans="1:11" s="168" customFormat="1" ht="70.5" customHeight="1">
      <c r="A140" s="167"/>
      <c r="B140" s="402" t="s">
        <v>456</v>
      </c>
      <c r="C140" s="408">
        <v>871</v>
      </c>
      <c r="D140" s="408" t="s">
        <v>50</v>
      </c>
      <c r="E140" s="408" t="s">
        <v>106</v>
      </c>
      <c r="F140" s="152" t="s">
        <v>50</v>
      </c>
      <c r="G140" s="152" t="s">
        <v>255</v>
      </c>
      <c r="H140" s="152" t="s">
        <v>344</v>
      </c>
      <c r="I140" s="349"/>
      <c r="J140" s="153">
        <f>J141</f>
        <v>741</v>
      </c>
      <c r="K140" s="153">
        <f>K141</f>
        <v>100</v>
      </c>
    </row>
    <row r="141" spans="1:11" s="168" customFormat="1" ht="18" customHeight="1">
      <c r="A141" s="167"/>
      <c r="B141" s="352" t="s">
        <v>369</v>
      </c>
      <c r="C141" s="409">
        <v>871</v>
      </c>
      <c r="D141" s="409" t="s">
        <v>50</v>
      </c>
      <c r="E141" s="409" t="s">
        <v>106</v>
      </c>
      <c r="F141" s="111" t="s">
        <v>50</v>
      </c>
      <c r="G141" s="111" t="s">
        <v>255</v>
      </c>
      <c r="H141" s="111" t="s">
        <v>344</v>
      </c>
      <c r="I141" s="208" t="s">
        <v>368</v>
      </c>
      <c r="J141" s="355">
        <v>741</v>
      </c>
      <c r="K141" s="355">
        <v>100</v>
      </c>
    </row>
    <row r="142" spans="1:11" s="168" customFormat="1" ht="54.75" customHeight="1">
      <c r="A142" s="167"/>
      <c r="B142" s="410" t="s">
        <v>301</v>
      </c>
      <c r="C142" s="408">
        <v>871</v>
      </c>
      <c r="D142" s="408" t="s">
        <v>50</v>
      </c>
      <c r="E142" s="408" t="s">
        <v>106</v>
      </c>
      <c r="F142" s="152" t="s">
        <v>50</v>
      </c>
      <c r="G142" s="152" t="s">
        <v>255</v>
      </c>
      <c r="H142" s="152" t="s">
        <v>412</v>
      </c>
      <c r="I142" s="349"/>
      <c r="J142" s="153">
        <f>J143</f>
        <v>0</v>
      </c>
      <c r="K142" s="153">
        <f>K143</f>
        <v>0</v>
      </c>
    </row>
    <row r="143" spans="1:11" s="168" customFormat="1" ht="18" customHeight="1">
      <c r="A143" s="167"/>
      <c r="B143" s="352" t="s">
        <v>369</v>
      </c>
      <c r="C143" s="409">
        <v>871</v>
      </c>
      <c r="D143" s="409" t="s">
        <v>50</v>
      </c>
      <c r="E143" s="409" t="s">
        <v>106</v>
      </c>
      <c r="F143" s="111" t="s">
        <v>50</v>
      </c>
      <c r="G143" s="111" t="s">
        <v>255</v>
      </c>
      <c r="H143" s="111" t="s">
        <v>412</v>
      </c>
      <c r="I143" s="208" t="s">
        <v>368</v>
      </c>
      <c r="J143" s="112"/>
      <c r="K143" s="112"/>
    </row>
    <row r="144" spans="1:11" s="168" customFormat="1" ht="18" customHeight="1">
      <c r="A144" s="167"/>
      <c r="B144" s="346" t="s">
        <v>209</v>
      </c>
      <c r="C144" s="347">
        <v>871</v>
      </c>
      <c r="D144" s="347" t="s">
        <v>50</v>
      </c>
      <c r="E144" s="347" t="s">
        <v>210</v>
      </c>
      <c r="F144" s="347"/>
      <c r="G144" s="347"/>
      <c r="H144" s="347"/>
      <c r="I144" s="348"/>
      <c r="J144" s="113">
        <f>J145</f>
        <v>0</v>
      </c>
      <c r="K144" s="113">
        <f>K145</f>
        <v>0</v>
      </c>
    </row>
    <row r="145" spans="1:11" s="168" customFormat="1" ht="26.25" customHeight="1">
      <c r="A145" s="167"/>
      <c r="B145" s="125" t="s">
        <v>256</v>
      </c>
      <c r="C145" s="108">
        <v>871</v>
      </c>
      <c r="D145" s="108" t="s">
        <v>50</v>
      </c>
      <c r="E145" s="108" t="s">
        <v>210</v>
      </c>
      <c r="F145" s="108" t="s">
        <v>257</v>
      </c>
      <c r="G145" s="108"/>
      <c r="H145" s="108"/>
      <c r="I145" s="194"/>
      <c r="J145" s="114">
        <f>J146</f>
        <v>0</v>
      </c>
      <c r="K145" s="114">
        <f>K146</f>
        <v>0</v>
      </c>
    </row>
    <row r="146" spans="1:11" s="168" customFormat="1" ht="33" customHeight="1">
      <c r="A146" s="167"/>
      <c r="B146" s="129" t="s">
        <v>258</v>
      </c>
      <c r="C146" s="130">
        <v>871</v>
      </c>
      <c r="D146" s="130" t="s">
        <v>50</v>
      </c>
      <c r="E146" s="130" t="s">
        <v>210</v>
      </c>
      <c r="F146" s="130">
        <v>97</v>
      </c>
      <c r="G146" s="130">
        <v>2</v>
      </c>
      <c r="H146" s="130" t="s">
        <v>259</v>
      </c>
      <c r="I146" s="195"/>
      <c r="J146" s="131">
        <f>J147+J149</f>
        <v>0</v>
      </c>
      <c r="K146" s="131">
        <f>K147+K149</f>
        <v>0</v>
      </c>
    </row>
    <row r="147" spans="1:11" s="168" customFormat="1" ht="27" customHeight="1">
      <c r="A147" s="167"/>
      <c r="B147" s="126" t="s">
        <v>457</v>
      </c>
      <c r="C147" s="127">
        <v>871</v>
      </c>
      <c r="D147" s="127" t="s">
        <v>50</v>
      </c>
      <c r="E147" s="127" t="s">
        <v>210</v>
      </c>
      <c r="F147" s="127" t="s">
        <v>257</v>
      </c>
      <c r="G147" s="127" t="s">
        <v>255</v>
      </c>
      <c r="H147" s="127" t="s">
        <v>458</v>
      </c>
      <c r="I147" s="196"/>
      <c r="J147" s="128">
        <f>J148</f>
        <v>0</v>
      </c>
      <c r="K147" s="128">
        <f>K148</f>
        <v>0</v>
      </c>
    </row>
    <row r="148" spans="1:11" s="168" customFormat="1" ht="25.5" customHeight="1">
      <c r="A148" s="167"/>
      <c r="B148" s="115" t="s">
        <v>329</v>
      </c>
      <c r="C148" s="111">
        <v>871</v>
      </c>
      <c r="D148" s="111" t="s">
        <v>50</v>
      </c>
      <c r="E148" s="111" t="s">
        <v>210</v>
      </c>
      <c r="F148" s="111" t="s">
        <v>257</v>
      </c>
      <c r="G148" s="111" t="s">
        <v>255</v>
      </c>
      <c r="H148" s="111" t="s">
        <v>458</v>
      </c>
      <c r="I148" s="197" t="s">
        <v>288</v>
      </c>
      <c r="J148" s="112"/>
      <c r="K148" s="112"/>
    </row>
    <row r="149" spans="1:11" s="168" customFormat="1" ht="18" customHeight="1">
      <c r="A149" s="167"/>
      <c r="B149" s="126" t="s">
        <v>460</v>
      </c>
      <c r="C149" s="127">
        <v>871</v>
      </c>
      <c r="D149" s="127" t="s">
        <v>50</v>
      </c>
      <c r="E149" s="127" t="s">
        <v>210</v>
      </c>
      <c r="F149" s="127" t="s">
        <v>257</v>
      </c>
      <c r="G149" s="127" t="s">
        <v>255</v>
      </c>
      <c r="H149" s="127" t="s">
        <v>459</v>
      </c>
      <c r="I149" s="196"/>
      <c r="J149" s="128">
        <f>J150</f>
        <v>0</v>
      </c>
      <c r="K149" s="128">
        <f>K150</f>
        <v>0</v>
      </c>
    </row>
    <row r="150" spans="1:11" s="168" customFormat="1" ht="48" customHeight="1">
      <c r="A150" s="167"/>
      <c r="B150" s="115" t="s">
        <v>329</v>
      </c>
      <c r="C150" s="111">
        <v>871</v>
      </c>
      <c r="D150" s="111" t="s">
        <v>50</v>
      </c>
      <c r="E150" s="111" t="s">
        <v>210</v>
      </c>
      <c r="F150" s="111" t="s">
        <v>257</v>
      </c>
      <c r="G150" s="111" t="s">
        <v>255</v>
      </c>
      <c r="H150" s="111" t="s">
        <v>459</v>
      </c>
      <c r="I150" s="197" t="s">
        <v>288</v>
      </c>
      <c r="J150" s="112"/>
      <c r="K150" s="112"/>
    </row>
    <row r="151" spans="1:11" s="168" customFormat="1" ht="18" customHeight="1">
      <c r="A151" s="167"/>
      <c r="B151" s="388" t="s">
        <v>461</v>
      </c>
      <c r="C151" s="389">
        <v>871</v>
      </c>
      <c r="D151" s="389" t="s">
        <v>51</v>
      </c>
      <c r="E151" s="389"/>
      <c r="F151" s="345"/>
      <c r="G151" s="345"/>
      <c r="H151" s="119"/>
      <c r="I151" s="413"/>
      <c r="J151" s="119">
        <f>J152+J169+J180+J200</f>
        <v>8971.4</v>
      </c>
      <c r="K151" s="119">
        <f>K152+K169+K180+K200</f>
        <v>8687.5</v>
      </c>
    </row>
    <row r="152" spans="1:11" s="168" customFormat="1" ht="18" customHeight="1">
      <c r="A152" s="167"/>
      <c r="B152" s="346" t="s">
        <v>52</v>
      </c>
      <c r="C152" s="347">
        <v>871</v>
      </c>
      <c r="D152" s="347" t="s">
        <v>51</v>
      </c>
      <c r="E152" s="347" t="s">
        <v>46</v>
      </c>
      <c r="F152" s="347"/>
      <c r="G152" s="347"/>
      <c r="H152" s="113"/>
      <c r="I152" s="414"/>
      <c r="J152" s="113">
        <f>J153+J165</f>
        <v>1615.4</v>
      </c>
      <c r="K152" s="113">
        <f>K153+K165</f>
        <v>1615.4</v>
      </c>
    </row>
    <row r="153" spans="1:11" s="168" customFormat="1" ht="29.25" customHeight="1">
      <c r="A153" s="167"/>
      <c r="B153" s="367" t="s">
        <v>463</v>
      </c>
      <c r="C153" s="358">
        <v>871</v>
      </c>
      <c r="D153" s="358" t="s">
        <v>51</v>
      </c>
      <c r="E153" s="358" t="s">
        <v>46</v>
      </c>
      <c r="F153" s="108" t="s">
        <v>51</v>
      </c>
      <c r="G153" s="108" t="s">
        <v>322</v>
      </c>
      <c r="H153" s="108" t="s">
        <v>259</v>
      </c>
      <c r="I153" s="359"/>
      <c r="J153" s="114">
        <f>J154+J157+J160</f>
        <v>1614.2</v>
      </c>
      <c r="K153" s="114">
        <f>K154+K157+K160</f>
        <v>1614.2</v>
      </c>
    </row>
    <row r="154" spans="1:11" s="168" customFormat="1" ht="54" customHeight="1">
      <c r="A154" s="167"/>
      <c r="B154" s="368" t="s">
        <v>414</v>
      </c>
      <c r="C154" s="361">
        <v>871</v>
      </c>
      <c r="D154" s="361" t="s">
        <v>51</v>
      </c>
      <c r="E154" s="361" t="s">
        <v>46</v>
      </c>
      <c r="F154" s="130" t="s">
        <v>51</v>
      </c>
      <c r="G154" s="130" t="s">
        <v>243</v>
      </c>
      <c r="H154" s="130" t="s">
        <v>259</v>
      </c>
      <c r="I154" s="362"/>
      <c r="J154" s="131">
        <f>J155</f>
        <v>50</v>
      </c>
      <c r="K154" s="131">
        <f>K155</f>
        <v>50</v>
      </c>
    </row>
    <row r="155" spans="1:11" s="168" customFormat="1" ht="57.75" customHeight="1">
      <c r="A155" s="167"/>
      <c r="B155" s="363" t="s">
        <v>415</v>
      </c>
      <c r="C155" s="364">
        <v>871</v>
      </c>
      <c r="D155" s="364" t="s">
        <v>51</v>
      </c>
      <c r="E155" s="364" t="s">
        <v>46</v>
      </c>
      <c r="F155" s="152" t="s">
        <v>51</v>
      </c>
      <c r="G155" s="152" t="s">
        <v>243</v>
      </c>
      <c r="H155" s="152" t="s">
        <v>462</v>
      </c>
      <c r="I155" s="349"/>
      <c r="J155" s="153">
        <f>J156</f>
        <v>50</v>
      </c>
      <c r="K155" s="153">
        <f>K156</f>
        <v>50</v>
      </c>
    </row>
    <row r="156" spans="1:11" s="168" customFormat="1" ht="15" customHeight="1">
      <c r="A156" s="167"/>
      <c r="B156" s="352" t="s">
        <v>369</v>
      </c>
      <c r="C156" s="172">
        <v>871</v>
      </c>
      <c r="D156" s="172" t="s">
        <v>51</v>
      </c>
      <c r="E156" s="172" t="s">
        <v>46</v>
      </c>
      <c r="F156" s="111" t="s">
        <v>51</v>
      </c>
      <c r="G156" s="111" t="s">
        <v>243</v>
      </c>
      <c r="H156" s="111" t="s">
        <v>462</v>
      </c>
      <c r="I156" s="208" t="s">
        <v>368</v>
      </c>
      <c r="J156" s="112">
        <v>50</v>
      </c>
      <c r="K156" s="112">
        <v>50</v>
      </c>
    </row>
    <row r="157" spans="1:11" s="168" customFormat="1" ht="50.25" customHeight="1">
      <c r="A157" s="167"/>
      <c r="B157" s="368" t="s">
        <v>416</v>
      </c>
      <c r="C157" s="361">
        <v>871</v>
      </c>
      <c r="D157" s="361" t="s">
        <v>51</v>
      </c>
      <c r="E157" s="361" t="s">
        <v>46</v>
      </c>
      <c r="F157" s="130" t="s">
        <v>51</v>
      </c>
      <c r="G157" s="130" t="s">
        <v>255</v>
      </c>
      <c r="H157" s="130" t="s">
        <v>259</v>
      </c>
      <c r="I157" s="362"/>
      <c r="J157" s="131">
        <f>J158</f>
        <v>50</v>
      </c>
      <c r="K157" s="131">
        <f>K158</f>
        <v>50</v>
      </c>
    </row>
    <row r="158" spans="1:11" s="168" customFormat="1" ht="56.25" customHeight="1">
      <c r="A158" s="167"/>
      <c r="B158" s="363" t="s">
        <v>417</v>
      </c>
      <c r="C158" s="364">
        <v>871</v>
      </c>
      <c r="D158" s="364" t="s">
        <v>51</v>
      </c>
      <c r="E158" s="364" t="s">
        <v>46</v>
      </c>
      <c r="F158" s="152" t="s">
        <v>51</v>
      </c>
      <c r="G158" s="152" t="s">
        <v>255</v>
      </c>
      <c r="H158" s="152" t="s">
        <v>462</v>
      </c>
      <c r="I158" s="349"/>
      <c r="J158" s="153">
        <f>J159</f>
        <v>50</v>
      </c>
      <c r="K158" s="153">
        <f>K159</f>
        <v>50</v>
      </c>
    </row>
    <row r="159" spans="1:11" s="168" customFormat="1" ht="14.25" customHeight="1">
      <c r="A159" s="167"/>
      <c r="B159" s="352" t="s">
        <v>369</v>
      </c>
      <c r="C159" s="172">
        <v>871</v>
      </c>
      <c r="D159" s="172" t="s">
        <v>51</v>
      </c>
      <c r="E159" s="172" t="s">
        <v>46</v>
      </c>
      <c r="F159" s="111" t="s">
        <v>51</v>
      </c>
      <c r="G159" s="111" t="s">
        <v>255</v>
      </c>
      <c r="H159" s="111" t="s">
        <v>462</v>
      </c>
      <c r="I159" s="208" t="s">
        <v>368</v>
      </c>
      <c r="J159" s="112">
        <v>50</v>
      </c>
      <c r="K159" s="112">
        <v>50</v>
      </c>
    </row>
    <row r="160" spans="1:11" s="168" customFormat="1" ht="47.25" customHeight="1">
      <c r="A160" s="167"/>
      <c r="B160" s="368" t="s">
        <v>464</v>
      </c>
      <c r="C160" s="361">
        <v>871</v>
      </c>
      <c r="D160" s="361" t="s">
        <v>51</v>
      </c>
      <c r="E160" s="361" t="s">
        <v>46</v>
      </c>
      <c r="F160" s="130" t="s">
        <v>51</v>
      </c>
      <c r="G160" s="130" t="s">
        <v>265</v>
      </c>
      <c r="H160" s="130"/>
      <c r="I160" s="362"/>
      <c r="J160" s="131">
        <f>J161+J163</f>
        <v>1514.2</v>
      </c>
      <c r="K160" s="131">
        <f>K161+K163</f>
        <v>1514.2</v>
      </c>
    </row>
    <row r="161" spans="1:11" s="168" customFormat="1" ht="58.5" customHeight="1">
      <c r="A161" s="167"/>
      <c r="B161" s="363" t="s">
        <v>465</v>
      </c>
      <c r="C161" s="364">
        <v>871</v>
      </c>
      <c r="D161" s="364" t="s">
        <v>51</v>
      </c>
      <c r="E161" s="364" t="s">
        <v>46</v>
      </c>
      <c r="F161" s="152" t="s">
        <v>51</v>
      </c>
      <c r="G161" s="152" t="s">
        <v>265</v>
      </c>
      <c r="H161" s="152" t="s">
        <v>462</v>
      </c>
      <c r="I161" s="349"/>
      <c r="J161" s="153">
        <f>J162</f>
        <v>0</v>
      </c>
      <c r="K161" s="153">
        <f>K162</f>
        <v>0</v>
      </c>
    </row>
    <row r="162" spans="1:11" s="168" customFormat="1" ht="15" customHeight="1">
      <c r="A162" s="167"/>
      <c r="B162" s="352" t="s">
        <v>369</v>
      </c>
      <c r="C162" s="172">
        <v>871</v>
      </c>
      <c r="D162" s="172" t="s">
        <v>51</v>
      </c>
      <c r="E162" s="172" t="s">
        <v>46</v>
      </c>
      <c r="F162" s="111" t="s">
        <v>51</v>
      </c>
      <c r="G162" s="111" t="s">
        <v>265</v>
      </c>
      <c r="H162" s="111" t="s">
        <v>462</v>
      </c>
      <c r="I162" s="208">
        <v>200</v>
      </c>
      <c r="J162" s="415"/>
      <c r="K162" s="415"/>
    </row>
    <row r="163" spans="1:11" s="168" customFormat="1" ht="57" customHeight="1">
      <c r="A163" s="167"/>
      <c r="B163" s="363" t="s">
        <v>421</v>
      </c>
      <c r="C163" s="364">
        <v>871</v>
      </c>
      <c r="D163" s="364" t="s">
        <v>51</v>
      </c>
      <c r="E163" s="364" t="s">
        <v>46</v>
      </c>
      <c r="F163" s="152" t="s">
        <v>51</v>
      </c>
      <c r="G163" s="152" t="s">
        <v>265</v>
      </c>
      <c r="H163" s="152" t="s">
        <v>420</v>
      </c>
      <c r="I163" s="349"/>
      <c r="J163" s="153">
        <f>J164</f>
        <v>1514.2</v>
      </c>
      <c r="K163" s="153">
        <f>K164</f>
        <v>1514.2</v>
      </c>
    </row>
    <row r="164" spans="1:11" s="168" customFormat="1" ht="15.75" customHeight="1">
      <c r="A164" s="167"/>
      <c r="B164" s="352" t="s">
        <v>369</v>
      </c>
      <c r="C164" s="172">
        <v>871</v>
      </c>
      <c r="D164" s="172" t="s">
        <v>51</v>
      </c>
      <c r="E164" s="172" t="s">
        <v>46</v>
      </c>
      <c r="F164" s="111" t="s">
        <v>51</v>
      </c>
      <c r="G164" s="111" t="s">
        <v>265</v>
      </c>
      <c r="H164" s="111" t="s">
        <v>420</v>
      </c>
      <c r="I164" s="208" t="s">
        <v>150</v>
      </c>
      <c r="J164" s="112">
        <v>1514.2</v>
      </c>
      <c r="K164" s="112">
        <v>1514.2</v>
      </c>
    </row>
    <row r="165" spans="1:11" s="168" customFormat="1" ht="34.5" customHeight="1">
      <c r="A165" s="167"/>
      <c r="B165" s="357" t="s">
        <v>294</v>
      </c>
      <c r="C165" s="358">
        <v>871</v>
      </c>
      <c r="D165" s="358" t="s">
        <v>51</v>
      </c>
      <c r="E165" s="358" t="s">
        <v>46</v>
      </c>
      <c r="F165" s="108" t="s">
        <v>46</v>
      </c>
      <c r="G165" s="108"/>
      <c r="H165" s="108"/>
      <c r="I165" s="359"/>
      <c r="J165" s="114">
        <f aca="true" t="shared" si="10" ref="J165:K167">J166</f>
        <v>1.2</v>
      </c>
      <c r="K165" s="114">
        <f t="shared" si="10"/>
        <v>1.2</v>
      </c>
    </row>
    <row r="166" spans="1:11" s="168" customFormat="1" ht="34.5" customHeight="1">
      <c r="A166" s="167"/>
      <c r="B166" s="360" t="s">
        <v>418</v>
      </c>
      <c r="C166" s="361">
        <v>871</v>
      </c>
      <c r="D166" s="361" t="s">
        <v>51</v>
      </c>
      <c r="E166" s="361" t="s">
        <v>46</v>
      </c>
      <c r="F166" s="130" t="s">
        <v>46</v>
      </c>
      <c r="G166" s="130" t="s">
        <v>255</v>
      </c>
      <c r="H166" s="130"/>
      <c r="I166" s="362"/>
      <c r="J166" s="131">
        <f t="shared" si="10"/>
        <v>1.2</v>
      </c>
      <c r="K166" s="131">
        <f t="shared" si="10"/>
        <v>1.2</v>
      </c>
    </row>
    <row r="167" spans="1:11" s="168" customFormat="1" ht="56.25" customHeight="1">
      <c r="A167" s="167"/>
      <c r="B167" s="365" t="s">
        <v>419</v>
      </c>
      <c r="C167" s="364">
        <v>871</v>
      </c>
      <c r="D167" s="364" t="s">
        <v>51</v>
      </c>
      <c r="E167" s="364" t="s">
        <v>46</v>
      </c>
      <c r="F167" s="152" t="s">
        <v>46</v>
      </c>
      <c r="G167" s="152" t="s">
        <v>255</v>
      </c>
      <c r="H167" s="152" t="s">
        <v>286</v>
      </c>
      <c r="I167" s="349"/>
      <c r="J167" s="153">
        <f t="shared" si="10"/>
        <v>1.2</v>
      </c>
      <c r="K167" s="153">
        <f t="shared" si="10"/>
        <v>1.2</v>
      </c>
    </row>
    <row r="168" spans="1:11" s="168" customFormat="1" ht="15" customHeight="1">
      <c r="A168" s="167"/>
      <c r="B168" s="352" t="s">
        <v>369</v>
      </c>
      <c r="C168" s="172">
        <v>871</v>
      </c>
      <c r="D168" s="172" t="s">
        <v>51</v>
      </c>
      <c r="E168" s="111" t="s">
        <v>46</v>
      </c>
      <c r="F168" s="111" t="s">
        <v>46</v>
      </c>
      <c r="G168" s="111" t="s">
        <v>255</v>
      </c>
      <c r="H168" s="172" t="s">
        <v>286</v>
      </c>
      <c r="I168" s="416">
        <v>240</v>
      </c>
      <c r="J168" s="355">
        <v>1.2</v>
      </c>
      <c r="K168" s="355">
        <v>1.2</v>
      </c>
    </row>
    <row r="169" spans="1:11" s="168" customFormat="1" ht="17.25" customHeight="1">
      <c r="A169" s="167"/>
      <c r="B169" s="346" t="s">
        <v>43</v>
      </c>
      <c r="C169" s="347">
        <v>871</v>
      </c>
      <c r="D169" s="347" t="s">
        <v>51</v>
      </c>
      <c r="E169" s="347" t="s">
        <v>48</v>
      </c>
      <c r="F169" s="347"/>
      <c r="G169" s="347"/>
      <c r="H169" s="347"/>
      <c r="I169" s="201"/>
      <c r="J169" s="113">
        <f>J170+J176</f>
        <v>109.1</v>
      </c>
      <c r="K169" s="113">
        <f>K170+K176</f>
        <v>9.1</v>
      </c>
    </row>
    <row r="170" spans="1:11" s="168" customFormat="1" ht="33.75" customHeight="1">
      <c r="A170" s="167"/>
      <c r="B170" s="357" t="s">
        <v>294</v>
      </c>
      <c r="C170" s="358">
        <v>871</v>
      </c>
      <c r="D170" s="358" t="s">
        <v>51</v>
      </c>
      <c r="E170" s="358" t="s">
        <v>48</v>
      </c>
      <c r="F170" s="108" t="s">
        <v>46</v>
      </c>
      <c r="G170" s="108"/>
      <c r="H170" s="108"/>
      <c r="I170" s="205"/>
      <c r="J170" s="114">
        <f>J171</f>
        <v>9.1</v>
      </c>
      <c r="K170" s="114">
        <f>K171</f>
        <v>9.1</v>
      </c>
    </row>
    <row r="171" spans="1:11" s="168" customFormat="1" ht="45.75" customHeight="1">
      <c r="A171" s="167"/>
      <c r="B171" s="360" t="s">
        <v>422</v>
      </c>
      <c r="C171" s="361">
        <v>871</v>
      </c>
      <c r="D171" s="361" t="s">
        <v>51</v>
      </c>
      <c r="E171" s="361" t="s">
        <v>48</v>
      </c>
      <c r="F171" s="130" t="s">
        <v>46</v>
      </c>
      <c r="G171" s="130" t="s">
        <v>255</v>
      </c>
      <c r="H171" s="130"/>
      <c r="I171" s="206"/>
      <c r="J171" s="131">
        <f>J172+J174</f>
        <v>9.1</v>
      </c>
      <c r="K171" s="131">
        <f>K172+K174</f>
        <v>9.1</v>
      </c>
    </row>
    <row r="172" spans="1:11" s="168" customFormat="1" ht="48.75" customHeight="1">
      <c r="A172" s="167"/>
      <c r="B172" s="365" t="s">
        <v>423</v>
      </c>
      <c r="C172" s="364">
        <v>871</v>
      </c>
      <c r="D172" s="364" t="s">
        <v>51</v>
      </c>
      <c r="E172" s="364" t="s">
        <v>48</v>
      </c>
      <c r="F172" s="152" t="s">
        <v>46</v>
      </c>
      <c r="G172" s="152" t="s">
        <v>255</v>
      </c>
      <c r="H172" s="152" t="s">
        <v>285</v>
      </c>
      <c r="I172" s="207"/>
      <c r="J172" s="153">
        <f>J173</f>
        <v>0</v>
      </c>
      <c r="K172" s="153">
        <f>K173</f>
        <v>0</v>
      </c>
    </row>
    <row r="173" spans="1:11" s="168" customFormat="1" ht="13.5" customHeight="1">
      <c r="A173" s="167"/>
      <c r="B173" s="352" t="s">
        <v>369</v>
      </c>
      <c r="C173" s="172">
        <v>871</v>
      </c>
      <c r="D173" s="172" t="s">
        <v>51</v>
      </c>
      <c r="E173" s="111" t="s">
        <v>48</v>
      </c>
      <c r="F173" s="111" t="s">
        <v>46</v>
      </c>
      <c r="G173" s="111" t="s">
        <v>255</v>
      </c>
      <c r="H173" s="172" t="s">
        <v>285</v>
      </c>
      <c r="I173" s="208" t="s">
        <v>368</v>
      </c>
      <c r="J173" s="112"/>
      <c r="K173" s="112"/>
    </row>
    <row r="174" spans="1:11" s="168" customFormat="1" ht="42" customHeight="1">
      <c r="A174" s="167"/>
      <c r="B174" s="365" t="s">
        <v>424</v>
      </c>
      <c r="C174" s="364">
        <v>871</v>
      </c>
      <c r="D174" s="364" t="s">
        <v>51</v>
      </c>
      <c r="E174" s="364" t="s">
        <v>48</v>
      </c>
      <c r="F174" s="152" t="s">
        <v>46</v>
      </c>
      <c r="G174" s="152" t="s">
        <v>255</v>
      </c>
      <c r="H174" s="152" t="s">
        <v>286</v>
      </c>
      <c r="I174" s="207"/>
      <c r="J174" s="153">
        <f>J175</f>
        <v>9.1</v>
      </c>
      <c r="K174" s="153">
        <f>K175</f>
        <v>9.1</v>
      </c>
    </row>
    <row r="175" spans="1:11" s="168" customFormat="1" ht="14.25" customHeight="1">
      <c r="A175" s="167"/>
      <c r="B175" s="352" t="s">
        <v>369</v>
      </c>
      <c r="C175" s="172">
        <v>871</v>
      </c>
      <c r="D175" s="172" t="s">
        <v>51</v>
      </c>
      <c r="E175" s="111" t="s">
        <v>48</v>
      </c>
      <c r="F175" s="111" t="s">
        <v>46</v>
      </c>
      <c r="G175" s="111" t="s">
        <v>255</v>
      </c>
      <c r="H175" s="172" t="s">
        <v>286</v>
      </c>
      <c r="I175" s="208" t="s">
        <v>368</v>
      </c>
      <c r="J175" s="112">
        <v>9.1</v>
      </c>
      <c r="K175" s="112">
        <v>9.1</v>
      </c>
    </row>
    <row r="176" spans="1:11" s="168" customFormat="1" ht="27.75" customHeight="1">
      <c r="A176" s="167"/>
      <c r="B176" s="367" t="s">
        <v>463</v>
      </c>
      <c r="C176" s="358">
        <v>871</v>
      </c>
      <c r="D176" s="358" t="s">
        <v>51</v>
      </c>
      <c r="E176" s="358" t="s">
        <v>48</v>
      </c>
      <c r="F176" s="108" t="s">
        <v>51</v>
      </c>
      <c r="G176" s="108" t="s">
        <v>322</v>
      </c>
      <c r="H176" s="108" t="s">
        <v>259</v>
      </c>
      <c r="I176" s="205"/>
      <c r="J176" s="114">
        <f aca="true" t="shared" si="11" ref="J176:K178">J177</f>
        <v>100</v>
      </c>
      <c r="K176" s="114">
        <f t="shared" si="11"/>
        <v>0</v>
      </c>
    </row>
    <row r="177" spans="1:11" s="168" customFormat="1" ht="50.25" customHeight="1">
      <c r="A177" s="167"/>
      <c r="B177" s="360" t="s">
        <v>2</v>
      </c>
      <c r="C177" s="361">
        <v>871</v>
      </c>
      <c r="D177" s="361" t="s">
        <v>51</v>
      </c>
      <c r="E177" s="361" t="s">
        <v>48</v>
      </c>
      <c r="F177" s="130" t="s">
        <v>51</v>
      </c>
      <c r="G177" s="130" t="s">
        <v>0</v>
      </c>
      <c r="H177" s="130" t="s">
        <v>259</v>
      </c>
      <c r="I177" s="206"/>
      <c r="J177" s="131">
        <f t="shared" si="11"/>
        <v>100</v>
      </c>
      <c r="K177" s="131">
        <f t="shared" si="11"/>
        <v>0</v>
      </c>
    </row>
    <row r="178" spans="1:11" s="168" customFormat="1" ht="57" customHeight="1">
      <c r="A178" s="167"/>
      <c r="B178" s="365" t="s">
        <v>3</v>
      </c>
      <c r="C178" s="364">
        <v>871</v>
      </c>
      <c r="D178" s="364" t="s">
        <v>51</v>
      </c>
      <c r="E178" s="364" t="s">
        <v>48</v>
      </c>
      <c r="F178" s="152" t="s">
        <v>51</v>
      </c>
      <c r="G178" s="152" t="s">
        <v>0</v>
      </c>
      <c r="H178" s="152" t="s">
        <v>1</v>
      </c>
      <c r="I178" s="207"/>
      <c r="J178" s="153">
        <f t="shared" si="11"/>
        <v>100</v>
      </c>
      <c r="K178" s="153">
        <f t="shared" si="11"/>
        <v>0</v>
      </c>
    </row>
    <row r="179" spans="1:11" s="168" customFormat="1" ht="12.75" customHeight="1">
      <c r="A179" s="167"/>
      <c r="B179" s="352" t="s">
        <v>369</v>
      </c>
      <c r="C179" s="417">
        <v>871</v>
      </c>
      <c r="D179" s="417" t="s">
        <v>51</v>
      </c>
      <c r="E179" s="417" t="s">
        <v>48</v>
      </c>
      <c r="F179" s="417" t="s">
        <v>51</v>
      </c>
      <c r="G179" s="417" t="s">
        <v>0</v>
      </c>
      <c r="H179" s="417" t="s">
        <v>1</v>
      </c>
      <c r="I179" s="416">
        <v>240</v>
      </c>
      <c r="J179" s="355">
        <v>100</v>
      </c>
      <c r="K179" s="355">
        <v>0</v>
      </c>
    </row>
    <row r="180" spans="1:11" s="168" customFormat="1" ht="18" customHeight="1">
      <c r="A180" s="167"/>
      <c r="B180" s="346" t="s">
        <v>44</v>
      </c>
      <c r="C180" s="347">
        <v>871</v>
      </c>
      <c r="D180" s="347" t="s">
        <v>51</v>
      </c>
      <c r="E180" s="347" t="s">
        <v>47</v>
      </c>
      <c r="F180" s="347"/>
      <c r="G180" s="347"/>
      <c r="H180" s="347"/>
      <c r="I180" s="374"/>
      <c r="J180" s="113">
        <f>J181</f>
        <v>1725</v>
      </c>
      <c r="K180" s="113">
        <f>K181</f>
        <v>1527</v>
      </c>
    </row>
    <row r="181" spans="1:11" s="168" customFormat="1" ht="27" customHeight="1">
      <c r="A181" s="167"/>
      <c r="B181" s="367" t="s">
        <v>9</v>
      </c>
      <c r="C181" s="358">
        <v>871</v>
      </c>
      <c r="D181" s="358" t="s">
        <v>51</v>
      </c>
      <c r="E181" s="358" t="s">
        <v>47</v>
      </c>
      <c r="F181" s="108" t="s">
        <v>118</v>
      </c>
      <c r="G181" s="108"/>
      <c r="H181" s="108"/>
      <c r="I181" s="205"/>
      <c r="J181" s="114">
        <f>J182+J187+J194+J197</f>
        <v>1725</v>
      </c>
      <c r="K181" s="114">
        <f>K182+K187+K194+K197</f>
        <v>1527</v>
      </c>
    </row>
    <row r="182" spans="1:11" s="168" customFormat="1" ht="38.25" customHeight="1">
      <c r="A182" s="167"/>
      <c r="B182" s="418" t="s">
        <v>10</v>
      </c>
      <c r="C182" s="361">
        <v>871</v>
      </c>
      <c r="D182" s="361" t="s">
        <v>51</v>
      </c>
      <c r="E182" s="361" t="s">
        <v>47</v>
      </c>
      <c r="F182" s="130" t="s">
        <v>118</v>
      </c>
      <c r="G182" s="130" t="s">
        <v>243</v>
      </c>
      <c r="H182" s="130"/>
      <c r="I182" s="206"/>
      <c r="J182" s="131">
        <f>J183+J185</f>
        <v>1260</v>
      </c>
      <c r="K182" s="131">
        <f>K183+K185</f>
        <v>1210</v>
      </c>
    </row>
    <row r="183" spans="1:11" s="168" customFormat="1" ht="48" customHeight="1">
      <c r="A183" s="167"/>
      <c r="B183" s="419" t="s">
        <v>11</v>
      </c>
      <c r="C183" s="364">
        <v>871</v>
      </c>
      <c r="D183" s="364" t="s">
        <v>51</v>
      </c>
      <c r="E183" s="364" t="s">
        <v>47</v>
      </c>
      <c r="F183" s="152" t="s">
        <v>118</v>
      </c>
      <c r="G183" s="152" t="s">
        <v>243</v>
      </c>
      <c r="H183" s="152" t="s">
        <v>4</v>
      </c>
      <c r="I183" s="207"/>
      <c r="J183" s="153">
        <f>J184</f>
        <v>1210</v>
      </c>
      <c r="K183" s="153">
        <f>K184</f>
        <v>1210</v>
      </c>
    </row>
    <row r="184" spans="1:11" s="168" customFormat="1" ht="15" customHeight="1">
      <c r="A184" s="167"/>
      <c r="B184" s="352" t="s">
        <v>369</v>
      </c>
      <c r="C184" s="420">
        <v>871</v>
      </c>
      <c r="D184" s="420" t="s">
        <v>51</v>
      </c>
      <c r="E184" s="420" t="s">
        <v>47</v>
      </c>
      <c r="F184" s="398" t="s">
        <v>118</v>
      </c>
      <c r="G184" s="398" t="s">
        <v>243</v>
      </c>
      <c r="H184" s="398" t="s">
        <v>4</v>
      </c>
      <c r="I184" s="372">
        <v>240</v>
      </c>
      <c r="J184" s="355">
        <v>1210</v>
      </c>
      <c r="K184" s="355">
        <v>1210</v>
      </c>
    </row>
    <row r="185" spans="1:11" s="168" customFormat="1" ht="51" customHeight="1">
      <c r="A185" s="167"/>
      <c r="B185" s="419" t="s">
        <v>12</v>
      </c>
      <c r="C185" s="364">
        <v>871</v>
      </c>
      <c r="D185" s="364" t="s">
        <v>51</v>
      </c>
      <c r="E185" s="364" t="s">
        <v>47</v>
      </c>
      <c r="F185" s="152" t="s">
        <v>118</v>
      </c>
      <c r="G185" s="152" t="s">
        <v>243</v>
      </c>
      <c r="H185" s="152" t="s">
        <v>5</v>
      </c>
      <c r="I185" s="207"/>
      <c r="J185" s="153">
        <f>J186</f>
        <v>50</v>
      </c>
      <c r="K185" s="153">
        <f>K186</f>
        <v>0</v>
      </c>
    </row>
    <row r="186" spans="1:11" s="168" customFormat="1" ht="15" customHeight="1">
      <c r="A186" s="167"/>
      <c r="B186" s="352" t="s">
        <v>369</v>
      </c>
      <c r="C186" s="421">
        <v>871</v>
      </c>
      <c r="D186" s="421" t="s">
        <v>51</v>
      </c>
      <c r="E186" s="421" t="s">
        <v>47</v>
      </c>
      <c r="F186" s="111" t="s">
        <v>118</v>
      </c>
      <c r="G186" s="111" t="s">
        <v>243</v>
      </c>
      <c r="H186" s="111" t="s">
        <v>5</v>
      </c>
      <c r="I186" s="372">
        <v>240</v>
      </c>
      <c r="J186" s="355">
        <v>50</v>
      </c>
      <c r="K186" s="355">
        <v>0</v>
      </c>
    </row>
    <row r="187" spans="1:11" s="168" customFormat="1" ht="51" customHeight="1">
      <c r="A187" s="167"/>
      <c r="B187" s="418" t="s">
        <v>427</v>
      </c>
      <c r="C187" s="361">
        <v>871</v>
      </c>
      <c r="D187" s="361" t="s">
        <v>51</v>
      </c>
      <c r="E187" s="361" t="s">
        <v>47</v>
      </c>
      <c r="F187" s="130" t="s">
        <v>118</v>
      </c>
      <c r="G187" s="130" t="s">
        <v>255</v>
      </c>
      <c r="H187" s="130"/>
      <c r="I187" s="206"/>
      <c r="J187" s="131">
        <f>J188+J190+J192</f>
        <v>200</v>
      </c>
      <c r="K187" s="131">
        <f>K188+K190+K192</f>
        <v>100</v>
      </c>
    </row>
    <row r="188" spans="1:11" s="168" customFormat="1" ht="51" customHeight="1">
      <c r="A188" s="167"/>
      <c r="B188" s="419" t="s">
        <v>428</v>
      </c>
      <c r="C188" s="364">
        <v>871</v>
      </c>
      <c r="D188" s="364" t="s">
        <v>51</v>
      </c>
      <c r="E188" s="364" t="s">
        <v>47</v>
      </c>
      <c r="F188" s="152" t="s">
        <v>118</v>
      </c>
      <c r="G188" s="152" t="s">
        <v>255</v>
      </c>
      <c r="H188" s="152" t="s">
        <v>6</v>
      </c>
      <c r="I188" s="207"/>
      <c r="J188" s="153">
        <f>J189</f>
        <v>100</v>
      </c>
      <c r="K188" s="153">
        <f>K189</f>
        <v>100</v>
      </c>
    </row>
    <row r="189" spans="1:11" s="168" customFormat="1" ht="15" customHeight="1">
      <c r="A189" s="167"/>
      <c r="B189" s="352" t="s">
        <v>369</v>
      </c>
      <c r="C189" s="421">
        <v>871</v>
      </c>
      <c r="D189" s="421" t="s">
        <v>51</v>
      </c>
      <c r="E189" s="421" t="s">
        <v>47</v>
      </c>
      <c r="F189" s="111" t="s">
        <v>118</v>
      </c>
      <c r="G189" s="111" t="s">
        <v>255</v>
      </c>
      <c r="H189" s="111" t="s">
        <v>6</v>
      </c>
      <c r="I189" s="416">
        <v>240</v>
      </c>
      <c r="J189" s="355">
        <v>100</v>
      </c>
      <c r="K189" s="355">
        <v>100</v>
      </c>
    </row>
    <row r="190" spans="1:11" s="168" customFormat="1" ht="51" customHeight="1">
      <c r="A190" s="167"/>
      <c r="B190" s="419" t="s">
        <v>429</v>
      </c>
      <c r="C190" s="364">
        <v>871</v>
      </c>
      <c r="D190" s="364" t="s">
        <v>51</v>
      </c>
      <c r="E190" s="364" t="s">
        <v>47</v>
      </c>
      <c r="F190" s="152" t="s">
        <v>118</v>
      </c>
      <c r="G190" s="152" t="s">
        <v>255</v>
      </c>
      <c r="H190" s="152" t="s">
        <v>425</v>
      </c>
      <c r="I190" s="207"/>
      <c r="J190" s="153">
        <f>J191</f>
        <v>100</v>
      </c>
      <c r="K190" s="153">
        <f>K191</f>
        <v>0</v>
      </c>
    </row>
    <row r="191" spans="1:11" s="168" customFormat="1" ht="14.25" customHeight="1">
      <c r="A191" s="167"/>
      <c r="B191" s="352" t="s">
        <v>369</v>
      </c>
      <c r="C191" s="421">
        <v>871</v>
      </c>
      <c r="D191" s="421" t="s">
        <v>51</v>
      </c>
      <c r="E191" s="421" t="s">
        <v>47</v>
      </c>
      <c r="F191" s="111" t="s">
        <v>118</v>
      </c>
      <c r="G191" s="111" t="s">
        <v>255</v>
      </c>
      <c r="H191" s="111" t="s">
        <v>425</v>
      </c>
      <c r="I191" s="416">
        <v>240</v>
      </c>
      <c r="J191" s="355">
        <v>100</v>
      </c>
      <c r="K191" s="355">
        <v>0</v>
      </c>
    </row>
    <row r="192" spans="1:11" s="168" customFormat="1" ht="72" customHeight="1">
      <c r="A192" s="167"/>
      <c r="B192" s="422" t="s">
        <v>302</v>
      </c>
      <c r="C192" s="364">
        <v>871</v>
      </c>
      <c r="D192" s="364" t="s">
        <v>51</v>
      </c>
      <c r="E192" s="364" t="s">
        <v>47</v>
      </c>
      <c r="F192" s="152" t="s">
        <v>118</v>
      </c>
      <c r="G192" s="152" t="s">
        <v>255</v>
      </c>
      <c r="H192" s="152" t="s">
        <v>426</v>
      </c>
      <c r="I192" s="207"/>
      <c r="J192" s="153">
        <f>J193</f>
        <v>0</v>
      </c>
      <c r="K192" s="153">
        <f>K193</f>
        <v>0</v>
      </c>
    </row>
    <row r="193" spans="1:11" s="168" customFormat="1" ht="16.5" customHeight="1">
      <c r="A193" s="167"/>
      <c r="B193" s="352" t="s">
        <v>369</v>
      </c>
      <c r="C193" s="421">
        <v>871</v>
      </c>
      <c r="D193" s="421" t="s">
        <v>51</v>
      </c>
      <c r="E193" s="421" t="s">
        <v>47</v>
      </c>
      <c r="F193" s="111" t="s">
        <v>118</v>
      </c>
      <c r="G193" s="111" t="s">
        <v>255</v>
      </c>
      <c r="H193" s="111" t="s">
        <v>426</v>
      </c>
      <c r="I193" s="416">
        <v>240</v>
      </c>
      <c r="J193" s="355"/>
      <c r="K193" s="355"/>
    </row>
    <row r="194" spans="1:11" s="168" customFormat="1" ht="51" customHeight="1">
      <c r="A194" s="167"/>
      <c r="B194" s="418" t="s">
        <v>13</v>
      </c>
      <c r="C194" s="361">
        <v>871</v>
      </c>
      <c r="D194" s="361" t="s">
        <v>51</v>
      </c>
      <c r="E194" s="361" t="s">
        <v>47</v>
      </c>
      <c r="F194" s="130" t="s">
        <v>118</v>
      </c>
      <c r="G194" s="130" t="s">
        <v>265</v>
      </c>
      <c r="H194" s="130"/>
      <c r="I194" s="206"/>
      <c r="J194" s="131">
        <f>J195</f>
        <v>145</v>
      </c>
      <c r="K194" s="131">
        <f>K195</f>
        <v>147</v>
      </c>
    </row>
    <row r="195" spans="1:11" s="168" customFormat="1" ht="51" customHeight="1">
      <c r="A195" s="167"/>
      <c r="B195" s="419" t="s">
        <v>15</v>
      </c>
      <c r="C195" s="364">
        <v>871</v>
      </c>
      <c r="D195" s="364" t="s">
        <v>51</v>
      </c>
      <c r="E195" s="364" t="s">
        <v>47</v>
      </c>
      <c r="F195" s="152" t="s">
        <v>118</v>
      </c>
      <c r="G195" s="152" t="s">
        <v>265</v>
      </c>
      <c r="H195" s="152" t="s">
        <v>7</v>
      </c>
      <c r="I195" s="207"/>
      <c r="J195" s="153">
        <f>J196</f>
        <v>145</v>
      </c>
      <c r="K195" s="153">
        <f>K196</f>
        <v>147</v>
      </c>
    </row>
    <row r="196" spans="1:11" s="168" customFormat="1" ht="15.75" customHeight="1">
      <c r="A196" s="167"/>
      <c r="B196" s="352" t="s">
        <v>369</v>
      </c>
      <c r="C196" s="421">
        <v>871</v>
      </c>
      <c r="D196" s="421" t="s">
        <v>51</v>
      </c>
      <c r="E196" s="421" t="s">
        <v>47</v>
      </c>
      <c r="F196" s="111" t="s">
        <v>118</v>
      </c>
      <c r="G196" s="111" t="s">
        <v>265</v>
      </c>
      <c r="H196" s="111" t="s">
        <v>7</v>
      </c>
      <c r="I196" s="423">
        <v>240</v>
      </c>
      <c r="J196" s="355">
        <v>145</v>
      </c>
      <c r="K196" s="355">
        <v>147</v>
      </c>
    </row>
    <row r="197" spans="1:11" s="168" customFormat="1" ht="51" customHeight="1">
      <c r="A197" s="167"/>
      <c r="B197" s="418" t="s">
        <v>14</v>
      </c>
      <c r="C197" s="361">
        <v>871</v>
      </c>
      <c r="D197" s="361" t="s">
        <v>51</v>
      </c>
      <c r="E197" s="361" t="s">
        <v>47</v>
      </c>
      <c r="F197" s="130" t="s">
        <v>118</v>
      </c>
      <c r="G197" s="130" t="s">
        <v>0</v>
      </c>
      <c r="H197" s="130"/>
      <c r="I197" s="206"/>
      <c r="J197" s="131">
        <f>J198</f>
        <v>120</v>
      </c>
      <c r="K197" s="131">
        <f>K198</f>
        <v>70</v>
      </c>
    </row>
    <row r="198" spans="1:11" s="168" customFormat="1" ht="51" customHeight="1">
      <c r="A198" s="167"/>
      <c r="B198" s="419" t="s">
        <v>16</v>
      </c>
      <c r="C198" s="364">
        <v>871</v>
      </c>
      <c r="D198" s="364" t="s">
        <v>51</v>
      </c>
      <c r="E198" s="364" t="s">
        <v>47</v>
      </c>
      <c r="F198" s="152" t="s">
        <v>118</v>
      </c>
      <c r="G198" s="152" t="s">
        <v>0</v>
      </c>
      <c r="H198" s="152" t="s">
        <v>8</v>
      </c>
      <c r="I198" s="207"/>
      <c r="J198" s="153">
        <f>J199</f>
        <v>120</v>
      </c>
      <c r="K198" s="153">
        <f>K199</f>
        <v>70</v>
      </c>
    </row>
    <row r="199" spans="1:11" s="168" customFormat="1" ht="14.25" customHeight="1">
      <c r="A199" s="167"/>
      <c r="B199" s="352" t="s">
        <v>369</v>
      </c>
      <c r="C199" s="421">
        <v>871</v>
      </c>
      <c r="D199" s="421" t="s">
        <v>51</v>
      </c>
      <c r="E199" s="421" t="s">
        <v>47</v>
      </c>
      <c r="F199" s="111" t="s">
        <v>118</v>
      </c>
      <c r="G199" s="111" t="s">
        <v>0</v>
      </c>
      <c r="H199" s="111" t="s">
        <v>8</v>
      </c>
      <c r="I199" s="416">
        <v>240</v>
      </c>
      <c r="J199" s="355">
        <v>120</v>
      </c>
      <c r="K199" s="355">
        <v>70</v>
      </c>
    </row>
    <row r="200" spans="1:11" s="168" customFormat="1" ht="18.75" customHeight="1">
      <c r="A200" s="167"/>
      <c r="B200" s="346" t="s">
        <v>204</v>
      </c>
      <c r="C200" s="347">
        <v>871</v>
      </c>
      <c r="D200" s="347" t="s">
        <v>51</v>
      </c>
      <c r="E200" s="347" t="s">
        <v>51</v>
      </c>
      <c r="F200" s="347"/>
      <c r="G200" s="347"/>
      <c r="H200" s="347"/>
      <c r="I200" s="424"/>
      <c r="J200" s="113">
        <f aca="true" t="shared" si="12" ref="J200:K202">J201</f>
        <v>5521.9</v>
      </c>
      <c r="K200" s="113">
        <f t="shared" si="12"/>
        <v>5536</v>
      </c>
    </row>
    <row r="201" spans="1:11" s="168" customFormat="1" ht="29.25" customHeight="1">
      <c r="A201" s="167"/>
      <c r="B201" s="367" t="s">
        <v>9</v>
      </c>
      <c r="C201" s="108">
        <v>871</v>
      </c>
      <c r="D201" s="108" t="s">
        <v>51</v>
      </c>
      <c r="E201" s="108" t="s">
        <v>51</v>
      </c>
      <c r="F201" s="108" t="s">
        <v>118</v>
      </c>
      <c r="G201" s="108"/>
      <c r="H201" s="108"/>
      <c r="I201" s="394"/>
      <c r="J201" s="114">
        <f t="shared" si="12"/>
        <v>5521.9</v>
      </c>
      <c r="K201" s="114">
        <f t="shared" si="12"/>
        <v>5536</v>
      </c>
    </row>
    <row r="202" spans="1:11" s="168" customFormat="1" ht="37.5" customHeight="1">
      <c r="A202" s="167"/>
      <c r="B202" s="360" t="s">
        <v>18</v>
      </c>
      <c r="C202" s="361">
        <v>871</v>
      </c>
      <c r="D202" s="361" t="s">
        <v>51</v>
      </c>
      <c r="E202" s="361" t="s">
        <v>51</v>
      </c>
      <c r="F202" s="361" t="s">
        <v>118</v>
      </c>
      <c r="G202" s="361" t="s">
        <v>17</v>
      </c>
      <c r="H202" s="361"/>
      <c r="I202" s="425"/>
      <c r="J202" s="361">
        <f t="shared" si="12"/>
        <v>5521.9</v>
      </c>
      <c r="K202" s="361">
        <f t="shared" si="12"/>
        <v>5536</v>
      </c>
    </row>
    <row r="203" spans="1:11" s="168" customFormat="1" ht="21" customHeight="1">
      <c r="A203" s="167"/>
      <c r="B203" s="365" t="s">
        <v>280</v>
      </c>
      <c r="C203" s="364">
        <v>871</v>
      </c>
      <c r="D203" s="364" t="s">
        <v>51</v>
      </c>
      <c r="E203" s="364" t="s">
        <v>51</v>
      </c>
      <c r="F203" s="364" t="s">
        <v>118</v>
      </c>
      <c r="G203" s="364" t="s">
        <v>17</v>
      </c>
      <c r="H203" s="364" t="s">
        <v>281</v>
      </c>
      <c r="I203" s="426"/>
      <c r="J203" s="364">
        <f>J204+J205</f>
        <v>5521.9</v>
      </c>
      <c r="K203" s="364">
        <f>K204+K205</f>
        <v>5536</v>
      </c>
    </row>
    <row r="204" spans="1:11" s="168" customFormat="1" ht="37.5" customHeight="1">
      <c r="A204" s="167"/>
      <c r="B204" s="350" t="s">
        <v>250</v>
      </c>
      <c r="C204" s="110">
        <v>871</v>
      </c>
      <c r="D204" s="110" t="s">
        <v>51</v>
      </c>
      <c r="E204" s="110" t="s">
        <v>51</v>
      </c>
      <c r="F204" s="110" t="s">
        <v>118</v>
      </c>
      <c r="G204" s="110" t="s">
        <v>17</v>
      </c>
      <c r="H204" s="110" t="s">
        <v>281</v>
      </c>
      <c r="I204" s="197" t="s">
        <v>431</v>
      </c>
      <c r="J204" s="110" t="s">
        <v>432</v>
      </c>
      <c r="K204" s="110" t="s">
        <v>432</v>
      </c>
    </row>
    <row r="205" spans="1:11" s="168" customFormat="1" ht="16.5" customHeight="1">
      <c r="A205" s="167"/>
      <c r="B205" s="352" t="s">
        <v>369</v>
      </c>
      <c r="C205" s="421">
        <v>871</v>
      </c>
      <c r="D205" s="421" t="s">
        <v>51</v>
      </c>
      <c r="E205" s="421" t="s">
        <v>51</v>
      </c>
      <c r="F205" s="421" t="s">
        <v>118</v>
      </c>
      <c r="G205" s="421" t="s">
        <v>17</v>
      </c>
      <c r="H205" s="421" t="s">
        <v>281</v>
      </c>
      <c r="I205" s="423">
        <v>240</v>
      </c>
      <c r="J205" s="421">
        <v>350.4</v>
      </c>
      <c r="K205" s="421">
        <v>364.5</v>
      </c>
    </row>
    <row r="206" spans="1:11" s="168" customFormat="1" ht="22.5" customHeight="1">
      <c r="A206" s="167"/>
      <c r="B206" s="388" t="s">
        <v>19</v>
      </c>
      <c r="C206" s="389">
        <v>871</v>
      </c>
      <c r="D206" s="389" t="s">
        <v>53</v>
      </c>
      <c r="E206" s="389"/>
      <c r="F206" s="389"/>
      <c r="G206" s="427"/>
      <c r="H206" s="389"/>
      <c r="I206" s="428"/>
      <c r="J206" s="429">
        <f>J207+J216</f>
        <v>110</v>
      </c>
      <c r="K206" s="429">
        <f>K207+K216</f>
        <v>110</v>
      </c>
    </row>
    <row r="207" spans="1:11" s="168" customFormat="1" ht="16.5" customHeight="1">
      <c r="A207" s="167"/>
      <c r="B207" s="430" t="s">
        <v>114</v>
      </c>
      <c r="C207" s="391">
        <v>871</v>
      </c>
      <c r="D207" s="391" t="s">
        <v>53</v>
      </c>
      <c r="E207" s="391" t="s">
        <v>51</v>
      </c>
      <c r="F207" s="391"/>
      <c r="G207" s="391"/>
      <c r="H207" s="391"/>
      <c r="I207" s="431"/>
      <c r="J207" s="392">
        <f>J208+J212</f>
        <v>60</v>
      </c>
      <c r="K207" s="392">
        <f>K208+K212</f>
        <v>60</v>
      </c>
    </row>
    <row r="208" spans="1:11" s="168" customFormat="1" ht="16.5" customHeight="1">
      <c r="A208" s="167"/>
      <c r="B208" s="357" t="s">
        <v>23</v>
      </c>
      <c r="C208" s="108">
        <v>871</v>
      </c>
      <c r="D208" s="108" t="s">
        <v>53</v>
      </c>
      <c r="E208" s="108" t="s">
        <v>51</v>
      </c>
      <c r="F208" s="108" t="s">
        <v>252</v>
      </c>
      <c r="G208" s="108" t="s">
        <v>322</v>
      </c>
      <c r="H208" s="108" t="s">
        <v>259</v>
      </c>
      <c r="I208" s="205"/>
      <c r="J208" s="114">
        <f aca="true" t="shared" si="13" ref="J208:K210">J209</f>
        <v>20</v>
      </c>
      <c r="K208" s="114">
        <f t="shared" si="13"/>
        <v>20</v>
      </c>
    </row>
    <row r="209" spans="1:11" s="168" customFormat="1" ht="16.5" customHeight="1">
      <c r="A209" s="167"/>
      <c r="B209" s="360" t="s">
        <v>254</v>
      </c>
      <c r="C209" s="130">
        <v>871</v>
      </c>
      <c r="D209" s="130" t="s">
        <v>53</v>
      </c>
      <c r="E209" s="130" t="s">
        <v>51</v>
      </c>
      <c r="F209" s="130" t="s">
        <v>252</v>
      </c>
      <c r="G209" s="130" t="s">
        <v>255</v>
      </c>
      <c r="H209" s="130" t="s">
        <v>259</v>
      </c>
      <c r="I209" s="206"/>
      <c r="J209" s="131">
        <f t="shared" si="13"/>
        <v>20</v>
      </c>
      <c r="K209" s="131">
        <f t="shared" si="13"/>
        <v>20</v>
      </c>
    </row>
    <row r="210" spans="1:11" s="168" customFormat="1" ht="30" customHeight="1">
      <c r="A210" s="167"/>
      <c r="B210" s="432" t="s">
        <v>22</v>
      </c>
      <c r="C210" s="152">
        <v>871</v>
      </c>
      <c r="D210" s="152" t="s">
        <v>53</v>
      </c>
      <c r="E210" s="152" t="s">
        <v>51</v>
      </c>
      <c r="F210" s="152" t="s">
        <v>252</v>
      </c>
      <c r="G210" s="152" t="s">
        <v>255</v>
      </c>
      <c r="H210" s="152" t="s">
        <v>20</v>
      </c>
      <c r="I210" s="207"/>
      <c r="J210" s="153">
        <f t="shared" si="13"/>
        <v>20</v>
      </c>
      <c r="K210" s="153">
        <f t="shared" si="13"/>
        <v>20</v>
      </c>
    </row>
    <row r="211" spans="1:11" s="168" customFormat="1" ht="17.25" customHeight="1">
      <c r="A211" s="167"/>
      <c r="B211" s="352" t="s">
        <v>369</v>
      </c>
      <c r="C211" s="111">
        <v>871</v>
      </c>
      <c r="D211" s="111" t="s">
        <v>53</v>
      </c>
      <c r="E211" s="111" t="s">
        <v>51</v>
      </c>
      <c r="F211" s="111" t="s">
        <v>252</v>
      </c>
      <c r="G211" s="111" t="s">
        <v>255</v>
      </c>
      <c r="H211" s="111" t="s">
        <v>20</v>
      </c>
      <c r="I211" s="208" t="s">
        <v>368</v>
      </c>
      <c r="J211" s="112">
        <v>20</v>
      </c>
      <c r="K211" s="112">
        <v>20</v>
      </c>
    </row>
    <row r="212" spans="1:11" s="168" customFormat="1" ht="26.25" customHeight="1">
      <c r="A212" s="167"/>
      <c r="B212" s="357" t="s">
        <v>433</v>
      </c>
      <c r="C212" s="108">
        <v>871</v>
      </c>
      <c r="D212" s="108" t="s">
        <v>53</v>
      </c>
      <c r="E212" s="108" t="s">
        <v>51</v>
      </c>
      <c r="F212" s="108" t="s">
        <v>106</v>
      </c>
      <c r="G212" s="108" t="s">
        <v>322</v>
      </c>
      <c r="H212" s="108" t="s">
        <v>259</v>
      </c>
      <c r="I212" s="205"/>
      <c r="J212" s="114">
        <f aca="true" t="shared" si="14" ref="J212:K214">J213</f>
        <v>40</v>
      </c>
      <c r="K212" s="114">
        <f t="shared" si="14"/>
        <v>40</v>
      </c>
    </row>
    <row r="213" spans="1:11" s="168" customFormat="1" ht="37.5" customHeight="1">
      <c r="A213" s="167"/>
      <c r="B213" s="360" t="s">
        <v>435</v>
      </c>
      <c r="C213" s="130">
        <v>871</v>
      </c>
      <c r="D213" s="130" t="s">
        <v>53</v>
      </c>
      <c r="E213" s="130" t="s">
        <v>51</v>
      </c>
      <c r="F213" s="130" t="s">
        <v>106</v>
      </c>
      <c r="G213" s="130" t="s">
        <v>243</v>
      </c>
      <c r="H213" s="130" t="s">
        <v>259</v>
      </c>
      <c r="I213" s="206"/>
      <c r="J213" s="131">
        <f t="shared" si="14"/>
        <v>40</v>
      </c>
      <c r="K213" s="131">
        <f t="shared" si="14"/>
        <v>40</v>
      </c>
    </row>
    <row r="214" spans="1:11" s="168" customFormat="1" ht="15" customHeight="1">
      <c r="A214" s="167"/>
      <c r="B214" s="432" t="s">
        <v>434</v>
      </c>
      <c r="C214" s="152">
        <v>871</v>
      </c>
      <c r="D214" s="152" t="s">
        <v>53</v>
      </c>
      <c r="E214" s="152" t="s">
        <v>51</v>
      </c>
      <c r="F214" s="152" t="s">
        <v>106</v>
      </c>
      <c r="G214" s="152" t="s">
        <v>243</v>
      </c>
      <c r="H214" s="152" t="s">
        <v>20</v>
      </c>
      <c r="I214" s="207"/>
      <c r="J214" s="153">
        <f t="shared" si="14"/>
        <v>40</v>
      </c>
      <c r="K214" s="153">
        <f t="shared" si="14"/>
        <v>40</v>
      </c>
    </row>
    <row r="215" spans="1:11" s="168" customFormat="1" ht="17.25" customHeight="1">
      <c r="A215" s="167"/>
      <c r="B215" s="352" t="s">
        <v>369</v>
      </c>
      <c r="C215" s="111">
        <v>871</v>
      </c>
      <c r="D215" s="111" t="s">
        <v>53</v>
      </c>
      <c r="E215" s="111" t="s">
        <v>51</v>
      </c>
      <c r="F215" s="111" t="s">
        <v>106</v>
      </c>
      <c r="G215" s="111" t="s">
        <v>243</v>
      </c>
      <c r="H215" s="111" t="s">
        <v>20</v>
      </c>
      <c r="I215" s="208" t="s">
        <v>368</v>
      </c>
      <c r="J215" s="112">
        <v>40</v>
      </c>
      <c r="K215" s="112">
        <v>40</v>
      </c>
    </row>
    <row r="216" spans="1:11" s="168" customFormat="1" ht="15" customHeight="1">
      <c r="A216" s="167"/>
      <c r="B216" s="430" t="s">
        <v>124</v>
      </c>
      <c r="C216" s="391">
        <v>871</v>
      </c>
      <c r="D216" s="391" t="s">
        <v>53</v>
      </c>
      <c r="E216" s="391" t="s">
        <v>53</v>
      </c>
      <c r="F216" s="347"/>
      <c r="G216" s="347"/>
      <c r="H216" s="347"/>
      <c r="I216" s="431"/>
      <c r="J216" s="392">
        <f aca="true" t="shared" si="15" ref="J216:K219">J217</f>
        <v>50</v>
      </c>
      <c r="K216" s="392">
        <f t="shared" si="15"/>
        <v>50</v>
      </c>
    </row>
    <row r="217" spans="1:11" s="168" customFormat="1" ht="37.5" customHeight="1">
      <c r="A217" s="167"/>
      <c r="B217" s="357" t="s">
        <v>24</v>
      </c>
      <c r="C217" s="358">
        <v>871</v>
      </c>
      <c r="D217" s="358" t="s">
        <v>53</v>
      </c>
      <c r="E217" s="358" t="s">
        <v>53</v>
      </c>
      <c r="F217" s="358" t="s">
        <v>54</v>
      </c>
      <c r="G217" s="358">
        <v>0</v>
      </c>
      <c r="H217" s="358">
        <v>0</v>
      </c>
      <c r="I217" s="433"/>
      <c r="J217" s="358">
        <f t="shared" si="15"/>
        <v>50</v>
      </c>
      <c r="K217" s="358">
        <f t="shared" si="15"/>
        <v>50</v>
      </c>
    </row>
    <row r="218" spans="1:11" s="168" customFormat="1" ht="55.5" customHeight="1">
      <c r="A218" s="167"/>
      <c r="B218" s="360" t="s">
        <v>25</v>
      </c>
      <c r="C218" s="361">
        <v>871</v>
      </c>
      <c r="D218" s="361" t="s">
        <v>53</v>
      </c>
      <c r="E218" s="361" t="s">
        <v>53</v>
      </c>
      <c r="F218" s="361" t="s">
        <v>54</v>
      </c>
      <c r="G218" s="361" t="s">
        <v>255</v>
      </c>
      <c r="H218" s="361">
        <v>0</v>
      </c>
      <c r="I218" s="425"/>
      <c r="J218" s="361">
        <f t="shared" si="15"/>
        <v>50</v>
      </c>
      <c r="K218" s="361">
        <f t="shared" si="15"/>
        <v>50</v>
      </c>
    </row>
    <row r="219" spans="1:11" s="168" customFormat="1" ht="53.25" customHeight="1">
      <c r="A219" s="167"/>
      <c r="B219" s="365" t="s">
        <v>26</v>
      </c>
      <c r="C219" s="364">
        <v>871</v>
      </c>
      <c r="D219" s="364" t="s">
        <v>53</v>
      </c>
      <c r="E219" s="364" t="s">
        <v>53</v>
      </c>
      <c r="F219" s="364" t="s">
        <v>54</v>
      </c>
      <c r="G219" s="364" t="s">
        <v>255</v>
      </c>
      <c r="H219" s="364" t="s">
        <v>21</v>
      </c>
      <c r="I219" s="426"/>
      <c r="J219" s="364">
        <f t="shared" si="15"/>
        <v>50</v>
      </c>
      <c r="K219" s="364">
        <f t="shared" si="15"/>
        <v>50</v>
      </c>
    </row>
    <row r="220" spans="1:11" s="168" customFormat="1" ht="18.75" customHeight="1">
      <c r="A220" s="167"/>
      <c r="B220" s="214" t="s">
        <v>295</v>
      </c>
      <c r="C220" s="434">
        <v>871</v>
      </c>
      <c r="D220" s="434" t="s">
        <v>53</v>
      </c>
      <c r="E220" s="434" t="s">
        <v>53</v>
      </c>
      <c r="F220" s="434" t="s">
        <v>54</v>
      </c>
      <c r="G220" s="434" t="s">
        <v>255</v>
      </c>
      <c r="H220" s="434" t="s">
        <v>21</v>
      </c>
      <c r="I220" s="435">
        <v>360</v>
      </c>
      <c r="J220" s="434">
        <v>50</v>
      </c>
      <c r="K220" s="434">
        <v>50</v>
      </c>
    </row>
    <row r="221" spans="1:11" s="168" customFormat="1" ht="18" customHeight="1">
      <c r="A221" s="167"/>
      <c r="B221" s="388" t="s">
        <v>29</v>
      </c>
      <c r="C221" s="361">
        <v>871</v>
      </c>
      <c r="D221" s="436" t="s">
        <v>54</v>
      </c>
      <c r="E221" s="436"/>
      <c r="F221" s="437"/>
      <c r="G221" s="437"/>
      <c r="H221" s="437"/>
      <c r="I221" s="438"/>
      <c r="J221" s="439">
        <f>J222+J244</f>
        <v>5731.700000000001</v>
      </c>
      <c r="K221" s="439">
        <f>K222+K244</f>
        <v>7066.3</v>
      </c>
    </row>
    <row r="222" spans="1:11" s="168" customFormat="1" ht="18" customHeight="1">
      <c r="A222" s="167"/>
      <c r="B222" s="430" t="s">
        <v>55</v>
      </c>
      <c r="C222" s="391">
        <v>871</v>
      </c>
      <c r="D222" s="440" t="s">
        <v>54</v>
      </c>
      <c r="E222" s="440" t="s">
        <v>46</v>
      </c>
      <c r="F222" s="440"/>
      <c r="G222" s="440"/>
      <c r="H222" s="440"/>
      <c r="I222" s="441"/>
      <c r="J222" s="442">
        <f>J223+J232</f>
        <v>5411.700000000001</v>
      </c>
      <c r="K222" s="442">
        <f>K223+K232</f>
        <v>6746.3</v>
      </c>
    </row>
    <row r="223" spans="1:11" s="168" customFormat="1" ht="18" customHeight="1">
      <c r="A223" s="167"/>
      <c r="B223" s="443" t="s">
        <v>30</v>
      </c>
      <c r="C223" s="537">
        <v>871</v>
      </c>
      <c r="D223" s="444" t="s">
        <v>54</v>
      </c>
      <c r="E223" s="444" t="s">
        <v>46</v>
      </c>
      <c r="F223" s="445" t="s">
        <v>53</v>
      </c>
      <c r="G223" s="445" t="s">
        <v>322</v>
      </c>
      <c r="H223" s="445" t="s">
        <v>259</v>
      </c>
      <c r="I223" s="446"/>
      <c r="J223" s="447">
        <f>J224</f>
        <v>4562.900000000001</v>
      </c>
      <c r="K223" s="447">
        <f>K224</f>
        <v>5598</v>
      </c>
    </row>
    <row r="224" spans="1:11" s="168" customFormat="1" ht="22.5" customHeight="1">
      <c r="A224" s="167"/>
      <c r="B224" s="448" t="s">
        <v>31</v>
      </c>
      <c r="C224" s="520">
        <v>871</v>
      </c>
      <c r="D224" s="393" t="s">
        <v>54</v>
      </c>
      <c r="E224" s="393" t="s">
        <v>46</v>
      </c>
      <c r="F224" s="108" t="s">
        <v>53</v>
      </c>
      <c r="G224" s="108" t="s">
        <v>322</v>
      </c>
      <c r="H224" s="108" t="s">
        <v>259</v>
      </c>
      <c r="I224" s="205"/>
      <c r="J224" s="114">
        <f>J225</f>
        <v>4562.900000000001</v>
      </c>
      <c r="K224" s="114">
        <f>K225</f>
        <v>5598</v>
      </c>
    </row>
    <row r="225" spans="1:11" s="168" customFormat="1" ht="52.5" customHeight="1">
      <c r="A225" s="167"/>
      <c r="B225" s="360" t="s">
        <v>436</v>
      </c>
      <c r="C225" s="518">
        <v>871</v>
      </c>
      <c r="D225" s="407" t="s">
        <v>54</v>
      </c>
      <c r="E225" s="407" t="s">
        <v>46</v>
      </c>
      <c r="F225" s="130" t="s">
        <v>53</v>
      </c>
      <c r="G225" s="130" t="s">
        <v>255</v>
      </c>
      <c r="H225" s="130" t="s">
        <v>259</v>
      </c>
      <c r="I225" s="206"/>
      <c r="J225" s="131">
        <f>J226+J230</f>
        <v>4562.900000000001</v>
      </c>
      <c r="K225" s="131">
        <f>K226+K230</f>
        <v>5598</v>
      </c>
    </row>
    <row r="226" spans="1:11" s="168" customFormat="1" ht="17.25" customHeight="1">
      <c r="A226" s="167"/>
      <c r="B226" s="432" t="s">
        <v>280</v>
      </c>
      <c r="C226" s="519">
        <v>871</v>
      </c>
      <c r="D226" s="138" t="s">
        <v>54</v>
      </c>
      <c r="E226" s="138" t="s">
        <v>46</v>
      </c>
      <c r="F226" s="152" t="s">
        <v>53</v>
      </c>
      <c r="G226" s="152" t="s">
        <v>255</v>
      </c>
      <c r="H226" s="152" t="s">
        <v>281</v>
      </c>
      <c r="I226" s="207"/>
      <c r="J226" s="153">
        <f>J227+J228+J229</f>
        <v>4562.900000000001</v>
      </c>
      <c r="K226" s="153">
        <f>K227+K228+K229</f>
        <v>5598</v>
      </c>
    </row>
    <row r="227" spans="1:11" s="168" customFormat="1" ht="38.25" customHeight="1">
      <c r="A227" s="167"/>
      <c r="B227" s="350" t="s">
        <v>250</v>
      </c>
      <c r="C227" s="421">
        <v>871</v>
      </c>
      <c r="D227" s="111" t="s">
        <v>54</v>
      </c>
      <c r="E227" s="111" t="s">
        <v>46</v>
      </c>
      <c r="F227" s="111" t="s">
        <v>53</v>
      </c>
      <c r="G227" s="111" t="s">
        <v>255</v>
      </c>
      <c r="H227" s="111" t="s">
        <v>281</v>
      </c>
      <c r="I227" s="416">
        <v>110</v>
      </c>
      <c r="J227" s="355">
        <v>3289.5</v>
      </c>
      <c r="K227" s="355">
        <v>4487.2</v>
      </c>
    </row>
    <row r="228" spans="1:11" s="168" customFormat="1" ht="16.5" customHeight="1">
      <c r="A228" s="167"/>
      <c r="B228" s="352" t="s">
        <v>369</v>
      </c>
      <c r="C228" s="421">
        <v>871</v>
      </c>
      <c r="D228" s="111" t="s">
        <v>54</v>
      </c>
      <c r="E228" s="111" t="s">
        <v>46</v>
      </c>
      <c r="F228" s="111" t="s">
        <v>53</v>
      </c>
      <c r="G228" s="111" t="s">
        <v>255</v>
      </c>
      <c r="H228" s="111" t="s">
        <v>281</v>
      </c>
      <c r="I228" s="416">
        <v>240</v>
      </c>
      <c r="J228" s="355">
        <v>1192.6</v>
      </c>
      <c r="K228" s="355">
        <v>1030</v>
      </c>
    </row>
    <row r="229" spans="1:11" s="168" customFormat="1" ht="16.5" customHeight="1">
      <c r="A229" s="167"/>
      <c r="B229" s="366" t="s">
        <v>370</v>
      </c>
      <c r="C229" s="421">
        <v>871</v>
      </c>
      <c r="D229" s="111" t="s">
        <v>54</v>
      </c>
      <c r="E229" s="111" t="s">
        <v>46</v>
      </c>
      <c r="F229" s="111" t="s">
        <v>53</v>
      </c>
      <c r="G229" s="111" t="s">
        <v>255</v>
      </c>
      <c r="H229" s="111" t="s">
        <v>281</v>
      </c>
      <c r="I229" s="416">
        <v>850</v>
      </c>
      <c r="J229" s="355">
        <v>80.8</v>
      </c>
      <c r="K229" s="355">
        <v>80.8</v>
      </c>
    </row>
    <row r="230" spans="1:11" s="168" customFormat="1" ht="52.5" customHeight="1">
      <c r="A230" s="167"/>
      <c r="B230" s="449" t="s">
        <v>303</v>
      </c>
      <c r="C230" s="519">
        <v>871</v>
      </c>
      <c r="D230" s="138" t="s">
        <v>54</v>
      </c>
      <c r="E230" s="138" t="s">
        <v>46</v>
      </c>
      <c r="F230" s="152" t="s">
        <v>53</v>
      </c>
      <c r="G230" s="152" t="s">
        <v>255</v>
      </c>
      <c r="H230" s="152" t="s">
        <v>437</v>
      </c>
      <c r="I230" s="207"/>
      <c r="J230" s="153">
        <f>J231</f>
        <v>0</v>
      </c>
      <c r="K230" s="153">
        <f>K231</f>
        <v>0</v>
      </c>
    </row>
    <row r="231" spans="1:11" s="168" customFormat="1" ht="15.75" customHeight="1">
      <c r="A231" s="167"/>
      <c r="B231" s="352" t="s">
        <v>369</v>
      </c>
      <c r="C231" s="421">
        <v>871</v>
      </c>
      <c r="D231" s="111" t="s">
        <v>54</v>
      </c>
      <c r="E231" s="111" t="s">
        <v>46</v>
      </c>
      <c r="F231" s="111" t="s">
        <v>53</v>
      </c>
      <c r="G231" s="111" t="s">
        <v>255</v>
      </c>
      <c r="H231" s="111" t="s">
        <v>437</v>
      </c>
      <c r="I231" s="416">
        <v>240</v>
      </c>
      <c r="J231" s="355"/>
      <c r="K231" s="355"/>
    </row>
    <row r="232" spans="1:11" s="168" customFormat="1" ht="18" customHeight="1">
      <c r="A232" s="167"/>
      <c r="B232" s="450" t="s">
        <v>32</v>
      </c>
      <c r="C232" s="517">
        <v>871</v>
      </c>
      <c r="D232" s="451" t="s">
        <v>54</v>
      </c>
      <c r="E232" s="451" t="s">
        <v>46</v>
      </c>
      <c r="F232" s="451"/>
      <c r="G232" s="451"/>
      <c r="H232" s="451"/>
      <c r="I232" s="452"/>
      <c r="J232" s="447">
        <f>J233+J238</f>
        <v>848.8000000000001</v>
      </c>
      <c r="K232" s="447">
        <f>K233+K238</f>
        <v>1148.3</v>
      </c>
    </row>
    <row r="233" spans="1:11" s="168" customFormat="1" ht="44.25" customHeight="1">
      <c r="A233" s="167"/>
      <c r="B233" s="448" t="s">
        <v>31</v>
      </c>
      <c r="C233" s="520">
        <v>871</v>
      </c>
      <c r="D233" s="108" t="s">
        <v>54</v>
      </c>
      <c r="E233" s="108" t="s">
        <v>46</v>
      </c>
      <c r="F233" s="108" t="s">
        <v>53</v>
      </c>
      <c r="G233" s="108" t="s">
        <v>322</v>
      </c>
      <c r="H233" s="108" t="s">
        <v>259</v>
      </c>
      <c r="I233" s="205"/>
      <c r="J233" s="114">
        <f>J234</f>
        <v>685.1</v>
      </c>
      <c r="K233" s="114">
        <f>K234</f>
        <v>984.6</v>
      </c>
    </row>
    <row r="234" spans="1:11" s="168" customFormat="1" ht="44.25" customHeight="1">
      <c r="A234" s="167"/>
      <c r="B234" s="453" t="s">
        <v>439</v>
      </c>
      <c r="C234" s="518">
        <v>871</v>
      </c>
      <c r="D234" s="130" t="s">
        <v>54</v>
      </c>
      <c r="E234" s="130" t="s">
        <v>46</v>
      </c>
      <c r="F234" s="130" t="s">
        <v>53</v>
      </c>
      <c r="G234" s="130" t="s">
        <v>243</v>
      </c>
      <c r="H234" s="130" t="s">
        <v>259</v>
      </c>
      <c r="I234" s="206"/>
      <c r="J234" s="131">
        <f>J235</f>
        <v>685.1</v>
      </c>
      <c r="K234" s="131">
        <f>K235</f>
        <v>984.6</v>
      </c>
    </row>
    <row r="235" spans="1:11" s="168" customFormat="1" ht="44.25" customHeight="1">
      <c r="A235" s="167"/>
      <c r="B235" s="432" t="s">
        <v>280</v>
      </c>
      <c r="C235" s="519">
        <v>871</v>
      </c>
      <c r="D235" s="152" t="s">
        <v>54</v>
      </c>
      <c r="E235" s="152" t="s">
        <v>46</v>
      </c>
      <c r="F235" s="152" t="s">
        <v>53</v>
      </c>
      <c r="G235" s="152" t="s">
        <v>243</v>
      </c>
      <c r="H235" s="152" t="s">
        <v>281</v>
      </c>
      <c r="I235" s="370"/>
      <c r="J235" s="153">
        <f>J236+J237</f>
        <v>685.1</v>
      </c>
      <c r="K235" s="153">
        <f>K236+K237</f>
        <v>984.6</v>
      </c>
    </row>
    <row r="236" spans="1:11" s="168" customFormat="1" ht="44.25" customHeight="1">
      <c r="A236" s="167"/>
      <c r="B236" s="350" t="s">
        <v>250</v>
      </c>
      <c r="C236" s="421">
        <v>871</v>
      </c>
      <c r="D236" s="111" t="s">
        <v>54</v>
      </c>
      <c r="E236" s="111" t="s">
        <v>46</v>
      </c>
      <c r="F236" s="111" t="s">
        <v>53</v>
      </c>
      <c r="G236" s="111" t="s">
        <v>243</v>
      </c>
      <c r="H236" s="111" t="s">
        <v>281</v>
      </c>
      <c r="I236" s="416">
        <v>110</v>
      </c>
      <c r="J236" s="355">
        <v>609.2</v>
      </c>
      <c r="K236" s="355">
        <v>908.7</v>
      </c>
    </row>
    <row r="237" spans="1:11" s="168" customFormat="1" ht="12.75">
      <c r="A237" s="167"/>
      <c r="B237" s="352" t="s">
        <v>369</v>
      </c>
      <c r="C237" s="421">
        <v>871</v>
      </c>
      <c r="D237" s="111" t="s">
        <v>54</v>
      </c>
      <c r="E237" s="111" t="s">
        <v>46</v>
      </c>
      <c r="F237" s="111" t="s">
        <v>53</v>
      </c>
      <c r="G237" s="111" t="s">
        <v>243</v>
      </c>
      <c r="H237" s="111" t="s">
        <v>281</v>
      </c>
      <c r="I237" s="416">
        <v>240</v>
      </c>
      <c r="J237" s="355">
        <v>75.9</v>
      </c>
      <c r="K237" s="355">
        <v>75.9</v>
      </c>
    </row>
    <row r="238" spans="1:11" s="168" customFormat="1" ht="44.25" customHeight="1">
      <c r="A238" s="167"/>
      <c r="B238" s="149" t="s">
        <v>321</v>
      </c>
      <c r="C238" s="520">
        <v>871</v>
      </c>
      <c r="D238" s="108" t="s">
        <v>54</v>
      </c>
      <c r="E238" s="108" t="s">
        <v>46</v>
      </c>
      <c r="F238" s="108" t="s">
        <v>206</v>
      </c>
      <c r="G238" s="108" t="s">
        <v>322</v>
      </c>
      <c r="H238" s="108" t="s">
        <v>259</v>
      </c>
      <c r="I238" s="205"/>
      <c r="J238" s="114">
        <f>J239</f>
        <v>163.70000000000002</v>
      </c>
      <c r="K238" s="114">
        <f>K239</f>
        <v>163.70000000000002</v>
      </c>
    </row>
    <row r="239" spans="1:11" s="168" customFormat="1" ht="44.25" customHeight="1">
      <c r="A239" s="167"/>
      <c r="B239" s="154" t="s">
        <v>323</v>
      </c>
      <c r="C239" s="518">
        <v>871</v>
      </c>
      <c r="D239" s="130" t="s">
        <v>54</v>
      </c>
      <c r="E239" s="130" t="s">
        <v>46</v>
      </c>
      <c r="F239" s="130" t="s">
        <v>206</v>
      </c>
      <c r="G239" s="130" t="s">
        <v>324</v>
      </c>
      <c r="H239" s="130" t="s">
        <v>259</v>
      </c>
      <c r="I239" s="206"/>
      <c r="J239" s="131">
        <f>J240+J242</f>
        <v>163.70000000000002</v>
      </c>
      <c r="K239" s="131">
        <f>K240+K242</f>
        <v>163.70000000000002</v>
      </c>
    </row>
    <row r="240" spans="1:11" s="168" customFormat="1" ht="44.25" customHeight="1">
      <c r="A240" s="167"/>
      <c r="B240" s="151" t="s">
        <v>33</v>
      </c>
      <c r="C240" s="519">
        <v>871</v>
      </c>
      <c r="D240" s="152" t="s">
        <v>54</v>
      </c>
      <c r="E240" s="152" t="s">
        <v>46</v>
      </c>
      <c r="F240" s="152" t="s">
        <v>206</v>
      </c>
      <c r="G240" s="152" t="s">
        <v>324</v>
      </c>
      <c r="H240" s="152" t="s">
        <v>34</v>
      </c>
      <c r="I240" s="207"/>
      <c r="J240" s="153">
        <f>J241</f>
        <v>144.4</v>
      </c>
      <c r="K240" s="153">
        <f>K241</f>
        <v>144.4</v>
      </c>
    </row>
    <row r="241" spans="1:11" s="168" customFormat="1" ht="11.25" customHeight="1">
      <c r="A241" s="167"/>
      <c r="B241" s="150" t="s">
        <v>387</v>
      </c>
      <c r="C241" s="421">
        <v>871</v>
      </c>
      <c r="D241" s="111" t="s">
        <v>54</v>
      </c>
      <c r="E241" s="111" t="s">
        <v>46</v>
      </c>
      <c r="F241" s="111" t="s">
        <v>206</v>
      </c>
      <c r="G241" s="111" t="s">
        <v>324</v>
      </c>
      <c r="H241" s="111" t="s">
        <v>34</v>
      </c>
      <c r="I241" s="208" t="s">
        <v>386</v>
      </c>
      <c r="J241" s="112">
        <v>144.4</v>
      </c>
      <c r="K241" s="112">
        <v>144.4</v>
      </c>
    </row>
    <row r="242" spans="1:11" s="168" customFormat="1" ht="44.25" customHeight="1">
      <c r="A242" s="167"/>
      <c r="B242" s="151" t="s">
        <v>35</v>
      </c>
      <c r="C242" s="519">
        <v>871</v>
      </c>
      <c r="D242" s="152" t="s">
        <v>54</v>
      </c>
      <c r="E242" s="152" t="s">
        <v>46</v>
      </c>
      <c r="F242" s="152" t="s">
        <v>206</v>
      </c>
      <c r="G242" s="152" t="s">
        <v>324</v>
      </c>
      <c r="H242" s="152" t="s">
        <v>36</v>
      </c>
      <c r="I242" s="207"/>
      <c r="J242" s="153">
        <f>J243</f>
        <v>19.3</v>
      </c>
      <c r="K242" s="153">
        <f>K243</f>
        <v>19.3</v>
      </c>
    </row>
    <row r="243" spans="1:11" s="168" customFormat="1" ht="44.25" customHeight="1">
      <c r="A243" s="167"/>
      <c r="B243" s="109" t="s">
        <v>37</v>
      </c>
      <c r="C243" s="421">
        <v>871</v>
      </c>
      <c r="D243" s="111" t="s">
        <v>54</v>
      </c>
      <c r="E243" s="111" t="s">
        <v>46</v>
      </c>
      <c r="F243" s="111" t="s">
        <v>206</v>
      </c>
      <c r="G243" s="111" t="s">
        <v>324</v>
      </c>
      <c r="H243" s="111" t="s">
        <v>36</v>
      </c>
      <c r="I243" s="208" t="s">
        <v>431</v>
      </c>
      <c r="J243" s="112">
        <v>19.3</v>
      </c>
      <c r="K243" s="112">
        <v>19.3</v>
      </c>
    </row>
    <row r="244" spans="1:11" s="168" customFormat="1" ht="18" customHeight="1">
      <c r="A244" s="167"/>
      <c r="B244" s="454" t="s">
        <v>38</v>
      </c>
      <c r="C244" s="521">
        <v>871</v>
      </c>
      <c r="D244" s="347" t="s">
        <v>54</v>
      </c>
      <c r="E244" s="347" t="s">
        <v>50</v>
      </c>
      <c r="F244" s="347"/>
      <c r="G244" s="347"/>
      <c r="H244" s="347"/>
      <c r="I244" s="455"/>
      <c r="J244" s="113">
        <f aca="true" t="shared" si="16" ref="J244:K247">J245</f>
        <v>320</v>
      </c>
      <c r="K244" s="113">
        <f t="shared" si="16"/>
        <v>320</v>
      </c>
    </row>
    <row r="245" spans="1:11" s="168" customFormat="1" ht="33.75" customHeight="1">
      <c r="A245" s="167"/>
      <c r="B245" s="448" t="s">
        <v>31</v>
      </c>
      <c r="C245" s="520">
        <v>871</v>
      </c>
      <c r="D245" s="108" t="s">
        <v>54</v>
      </c>
      <c r="E245" s="108" t="s">
        <v>50</v>
      </c>
      <c r="F245" s="108" t="s">
        <v>53</v>
      </c>
      <c r="G245" s="108" t="s">
        <v>322</v>
      </c>
      <c r="H245" s="108" t="s">
        <v>259</v>
      </c>
      <c r="I245" s="205"/>
      <c r="J245" s="114">
        <f t="shared" si="16"/>
        <v>320</v>
      </c>
      <c r="K245" s="114">
        <f t="shared" si="16"/>
        <v>320</v>
      </c>
    </row>
    <row r="246" spans="1:11" s="168" customFormat="1" ht="33.75" customHeight="1">
      <c r="A246" s="167"/>
      <c r="B246" s="418" t="s">
        <v>440</v>
      </c>
      <c r="C246" s="518">
        <v>871</v>
      </c>
      <c r="D246" s="130" t="s">
        <v>54</v>
      </c>
      <c r="E246" s="130" t="s">
        <v>50</v>
      </c>
      <c r="F246" s="130" t="s">
        <v>53</v>
      </c>
      <c r="G246" s="130" t="s">
        <v>265</v>
      </c>
      <c r="H246" s="130" t="s">
        <v>259</v>
      </c>
      <c r="I246" s="206"/>
      <c r="J246" s="131">
        <f t="shared" si="16"/>
        <v>320</v>
      </c>
      <c r="K246" s="131">
        <f t="shared" si="16"/>
        <v>320</v>
      </c>
    </row>
    <row r="247" spans="1:11" s="168" customFormat="1" ht="33.75" customHeight="1">
      <c r="A247" s="167"/>
      <c r="B247" s="432" t="s">
        <v>39</v>
      </c>
      <c r="C247" s="519">
        <v>871</v>
      </c>
      <c r="D247" s="152" t="s">
        <v>54</v>
      </c>
      <c r="E247" s="152" t="s">
        <v>50</v>
      </c>
      <c r="F247" s="152" t="s">
        <v>53</v>
      </c>
      <c r="G247" s="152" t="s">
        <v>265</v>
      </c>
      <c r="H247" s="152" t="s">
        <v>40</v>
      </c>
      <c r="I247" s="207"/>
      <c r="J247" s="153">
        <f t="shared" si="16"/>
        <v>320</v>
      </c>
      <c r="K247" s="153">
        <f t="shared" si="16"/>
        <v>320</v>
      </c>
    </row>
    <row r="248" spans="1:11" s="168" customFormat="1" ht="18" customHeight="1">
      <c r="A248" s="167"/>
      <c r="B248" s="352" t="s">
        <v>369</v>
      </c>
      <c r="C248" s="421">
        <v>871</v>
      </c>
      <c r="D248" s="111" t="s">
        <v>54</v>
      </c>
      <c r="E248" s="111" t="s">
        <v>50</v>
      </c>
      <c r="F248" s="111" t="s">
        <v>53</v>
      </c>
      <c r="G248" s="111" t="s">
        <v>265</v>
      </c>
      <c r="H248" s="111" t="s">
        <v>40</v>
      </c>
      <c r="I248" s="416">
        <v>240</v>
      </c>
      <c r="J248" s="355">
        <v>320</v>
      </c>
      <c r="K248" s="355">
        <v>320</v>
      </c>
    </row>
    <row r="249" spans="1:11" s="168" customFormat="1" ht="18" customHeight="1">
      <c r="A249" s="167"/>
      <c r="B249" s="456" t="s">
        <v>311</v>
      </c>
      <c r="C249" s="518">
        <v>871</v>
      </c>
      <c r="D249" s="436" t="s">
        <v>125</v>
      </c>
      <c r="E249" s="437"/>
      <c r="F249" s="345"/>
      <c r="G249" s="345"/>
      <c r="H249" s="345"/>
      <c r="I249" s="457"/>
      <c r="J249" s="119">
        <f aca="true" t="shared" si="17" ref="J249:K253">J250</f>
        <v>2156.2</v>
      </c>
      <c r="K249" s="119">
        <f t="shared" si="17"/>
        <v>2766.8</v>
      </c>
    </row>
    <row r="250" spans="1:11" s="168" customFormat="1" ht="18" customHeight="1">
      <c r="A250" s="167"/>
      <c r="B250" s="356" t="s">
        <v>312</v>
      </c>
      <c r="C250" s="521">
        <v>871</v>
      </c>
      <c r="D250" s="440" t="s">
        <v>125</v>
      </c>
      <c r="E250" s="440" t="s">
        <v>46</v>
      </c>
      <c r="F250" s="347"/>
      <c r="G250" s="347"/>
      <c r="H250" s="347"/>
      <c r="I250" s="455"/>
      <c r="J250" s="113">
        <f t="shared" si="17"/>
        <v>2156.2</v>
      </c>
      <c r="K250" s="113">
        <f t="shared" si="17"/>
        <v>2766.8</v>
      </c>
    </row>
    <row r="251" spans="1:11" s="168" customFormat="1" ht="37.5" customHeight="1">
      <c r="A251" s="167"/>
      <c r="B251" s="367" t="s">
        <v>24</v>
      </c>
      <c r="C251" s="520">
        <v>871</v>
      </c>
      <c r="D251" s="108" t="s">
        <v>125</v>
      </c>
      <c r="E251" s="108" t="s">
        <v>46</v>
      </c>
      <c r="F251" s="108" t="s">
        <v>54</v>
      </c>
      <c r="G251" s="108" t="s">
        <v>322</v>
      </c>
      <c r="H251" s="108" t="s">
        <v>259</v>
      </c>
      <c r="I251" s="205"/>
      <c r="J251" s="114">
        <f t="shared" si="17"/>
        <v>2156.2</v>
      </c>
      <c r="K251" s="114">
        <f t="shared" si="17"/>
        <v>2766.8</v>
      </c>
    </row>
    <row r="252" spans="1:11" s="168" customFormat="1" ht="55.5" customHeight="1">
      <c r="A252" s="167"/>
      <c r="B252" s="368" t="s">
        <v>441</v>
      </c>
      <c r="C252" s="518">
        <v>871</v>
      </c>
      <c r="D252" s="130" t="s">
        <v>125</v>
      </c>
      <c r="E252" s="130" t="s">
        <v>46</v>
      </c>
      <c r="F252" s="130" t="s">
        <v>54</v>
      </c>
      <c r="G252" s="130" t="s">
        <v>243</v>
      </c>
      <c r="H252" s="130" t="s">
        <v>259</v>
      </c>
      <c r="I252" s="206"/>
      <c r="J252" s="131">
        <f t="shared" si="17"/>
        <v>2156.2</v>
      </c>
      <c r="K252" s="131">
        <f t="shared" si="17"/>
        <v>2766.8</v>
      </c>
    </row>
    <row r="253" spans="1:11" s="168" customFormat="1" ht="18" customHeight="1">
      <c r="A253" s="167"/>
      <c r="B253" s="458" t="s">
        <v>313</v>
      </c>
      <c r="C253" s="517">
        <v>871</v>
      </c>
      <c r="D253" s="459" t="s">
        <v>125</v>
      </c>
      <c r="E253" s="459" t="s">
        <v>46</v>
      </c>
      <c r="F253" s="459" t="s">
        <v>54</v>
      </c>
      <c r="G253" s="459" t="s">
        <v>243</v>
      </c>
      <c r="H253" s="459" t="s">
        <v>259</v>
      </c>
      <c r="I253" s="460"/>
      <c r="J253" s="461">
        <f t="shared" si="17"/>
        <v>2156.2</v>
      </c>
      <c r="K253" s="461">
        <f t="shared" si="17"/>
        <v>2766.8</v>
      </c>
    </row>
    <row r="254" spans="1:11" s="168" customFormat="1" ht="18" customHeight="1">
      <c r="A254" s="167"/>
      <c r="B254" s="363" t="s">
        <v>280</v>
      </c>
      <c r="C254" s="519">
        <v>871</v>
      </c>
      <c r="D254" s="152" t="s">
        <v>125</v>
      </c>
      <c r="E254" s="152" t="s">
        <v>46</v>
      </c>
      <c r="F254" s="152" t="s">
        <v>54</v>
      </c>
      <c r="G254" s="152" t="s">
        <v>243</v>
      </c>
      <c r="H254" s="152" t="s">
        <v>281</v>
      </c>
      <c r="I254" s="207"/>
      <c r="J254" s="153">
        <f>J255+J256+J257</f>
        <v>2156.2</v>
      </c>
      <c r="K254" s="153">
        <f>K255+K256+K257</f>
        <v>2766.8</v>
      </c>
    </row>
    <row r="255" spans="1:11" s="168" customFormat="1" ht="37.5" customHeight="1">
      <c r="A255" s="167"/>
      <c r="B255" s="350" t="s">
        <v>250</v>
      </c>
      <c r="C255" s="421">
        <v>871</v>
      </c>
      <c r="D255" s="111" t="s">
        <v>125</v>
      </c>
      <c r="E255" s="111" t="s">
        <v>46</v>
      </c>
      <c r="F255" s="111" t="s">
        <v>54</v>
      </c>
      <c r="G255" s="111" t="s">
        <v>243</v>
      </c>
      <c r="H255" s="111" t="s">
        <v>281</v>
      </c>
      <c r="I255" s="416">
        <v>110</v>
      </c>
      <c r="J255" s="355">
        <v>1644.8</v>
      </c>
      <c r="K255" s="355">
        <v>2243.6</v>
      </c>
    </row>
    <row r="256" spans="1:11" s="168" customFormat="1" ht="18.75" customHeight="1">
      <c r="A256" s="167"/>
      <c r="B256" s="352" t="s">
        <v>369</v>
      </c>
      <c r="C256" s="421">
        <v>871</v>
      </c>
      <c r="D256" s="111" t="s">
        <v>125</v>
      </c>
      <c r="E256" s="111" t="s">
        <v>46</v>
      </c>
      <c r="F256" s="111" t="s">
        <v>54</v>
      </c>
      <c r="G256" s="111" t="s">
        <v>243</v>
      </c>
      <c r="H256" s="111" t="s">
        <v>281</v>
      </c>
      <c r="I256" s="416">
        <v>240</v>
      </c>
      <c r="J256" s="355">
        <v>508.9</v>
      </c>
      <c r="K256" s="355">
        <v>520.7</v>
      </c>
    </row>
    <row r="257" spans="1:11" s="168" customFormat="1" ht="18" customHeight="1">
      <c r="A257" s="167"/>
      <c r="B257" s="366" t="s">
        <v>370</v>
      </c>
      <c r="C257" s="421">
        <v>871</v>
      </c>
      <c r="D257" s="111" t="s">
        <v>125</v>
      </c>
      <c r="E257" s="111" t="s">
        <v>46</v>
      </c>
      <c r="F257" s="111" t="s">
        <v>54</v>
      </c>
      <c r="G257" s="111" t="s">
        <v>243</v>
      </c>
      <c r="H257" s="111" t="s">
        <v>281</v>
      </c>
      <c r="I257" s="416">
        <v>850</v>
      </c>
      <c r="J257" s="355">
        <v>2.5</v>
      </c>
      <c r="K257" s="355">
        <v>2.5</v>
      </c>
    </row>
    <row r="258" spans="1:11" s="168" customFormat="1" ht="18" customHeight="1">
      <c r="A258" s="167"/>
      <c r="B258" s="470" t="s">
        <v>101</v>
      </c>
      <c r="C258" s="518">
        <v>871</v>
      </c>
      <c r="D258" s="471">
        <v>99</v>
      </c>
      <c r="E258" s="471">
        <v>99</v>
      </c>
      <c r="F258" s="522" t="s">
        <v>318</v>
      </c>
      <c r="G258" s="523" t="s">
        <v>318</v>
      </c>
      <c r="H258" s="523" t="s">
        <v>318</v>
      </c>
      <c r="I258" s="475"/>
      <c r="J258" s="476">
        <f aca="true" t="shared" si="18" ref="J258:K261">J259</f>
        <v>668.6</v>
      </c>
      <c r="K258" s="476">
        <f t="shared" si="18"/>
        <v>1391.7</v>
      </c>
    </row>
    <row r="259" spans="1:11" s="168" customFormat="1" ht="18" customHeight="1">
      <c r="A259" s="167"/>
      <c r="B259" s="477" t="s">
        <v>321</v>
      </c>
      <c r="C259" s="421">
        <v>871</v>
      </c>
      <c r="D259" s="478">
        <v>99</v>
      </c>
      <c r="E259" s="478">
        <v>99</v>
      </c>
      <c r="F259" s="524" t="s">
        <v>206</v>
      </c>
      <c r="G259" s="525" t="s">
        <v>322</v>
      </c>
      <c r="H259" s="525" t="s">
        <v>259</v>
      </c>
      <c r="I259" s="482"/>
      <c r="J259" s="483">
        <f t="shared" si="18"/>
        <v>668.6</v>
      </c>
      <c r="K259" s="483">
        <f t="shared" si="18"/>
        <v>1391.7</v>
      </c>
    </row>
    <row r="260" spans="1:11" s="168" customFormat="1" ht="18" customHeight="1">
      <c r="A260" s="167"/>
      <c r="B260" s="477" t="s">
        <v>323</v>
      </c>
      <c r="C260" s="421">
        <v>871</v>
      </c>
      <c r="D260" s="478">
        <v>99</v>
      </c>
      <c r="E260" s="478">
        <v>99</v>
      </c>
      <c r="F260" s="524" t="s">
        <v>206</v>
      </c>
      <c r="G260" s="525" t="s">
        <v>324</v>
      </c>
      <c r="H260" s="525" t="s">
        <v>259</v>
      </c>
      <c r="I260" s="482"/>
      <c r="J260" s="483">
        <f t="shared" si="18"/>
        <v>668.6</v>
      </c>
      <c r="K260" s="483">
        <f t="shared" si="18"/>
        <v>1391.7</v>
      </c>
    </row>
    <row r="261" spans="1:11" s="168" customFormat="1" ht="24" customHeight="1">
      <c r="A261" s="167"/>
      <c r="B261" s="477" t="s">
        <v>316</v>
      </c>
      <c r="C261" s="421">
        <v>871</v>
      </c>
      <c r="D261" s="478">
        <v>99</v>
      </c>
      <c r="E261" s="478">
        <v>99</v>
      </c>
      <c r="F261" s="524" t="s">
        <v>206</v>
      </c>
      <c r="G261" s="525" t="s">
        <v>324</v>
      </c>
      <c r="H261" s="525" t="s">
        <v>317</v>
      </c>
      <c r="I261" s="482"/>
      <c r="J261" s="483">
        <f t="shared" si="18"/>
        <v>668.6</v>
      </c>
      <c r="K261" s="483">
        <f t="shared" si="18"/>
        <v>1391.7</v>
      </c>
    </row>
    <row r="262" spans="1:11" s="168" customFormat="1" ht="18" customHeight="1">
      <c r="A262" s="167"/>
      <c r="B262" s="477" t="s">
        <v>304</v>
      </c>
      <c r="C262" s="421">
        <v>871</v>
      </c>
      <c r="D262" s="540">
        <v>99</v>
      </c>
      <c r="E262" s="540">
        <v>99</v>
      </c>
      <c r="F262" s="541" t="s">
        <v>206</v>
      </c>
      <c r="G262" s="542" t="s">
        <v>324</v>
      </c>
      <c r="H262" s="542" t="s">
        <v>317</v>
      </c>
      <c r="I262" s="543">
        <v>900</v>
      </c>
      <c r="J262" s="483">
        <v>668.6</v>
      </c>
      <c r="K262" s="483">
        <v>1391.7</v>
      </c>
    </row>
    <row r="263" spans="1:11" ht="20.25" customHeight="1">
      <c r="A263" s="163">
        <v>2</v>
      </c>
      <c r="B263" s="169" t="s">
        <v>320</v>
      </c>
      <c r="C263" s="538">
        <v>872</v>
      </c>
      <c r="D263" s="615"/>
      <c r="E263" s="615"/>
      <c r="F263" s="615"/>
      <c r="G263" s="615"/>
      <c r="H263" s="615"/>
      <c r="I263" s="615"/>
      <c r="J263" s="539">
        <f>J264+J270</f>
        <v>391.1</v>
      </c>
      <c r="K263" s="171">
        <f>K264+K270</f>
        <v>372</v>
      </c>
    </row>
    <row r="264" spans="1:11" ht="12.75">
      <c r="A264" s="167"/>
      <c r="B264" s="220" t="s">
        <v>240</v>
      </c>
      <c r="C264" s="511">
        <v>872</v>
      </c>
      <c r="D264" s="508" t="s">
        <v>46</v>
      </c>
      <c r="E264" s="508" t="s">
        <v>47</v>
      </c>
      <c r="F264" s="508" t="s">
        <v>241</v>
      </c>
      <c r="G264" s="508"/>
      <c r="H264" s="508"/>
      <c r="I264" s="544"/>
      <c r="J264" s="223">
        <f>J265</f>
        <v>271.1</v>
      </c>
      <c r="K264" s="223">
        <f>K265</f>
        <v>272</v>
      </c>
    </row>
    <row r="265" spans="1:11" ht="12.75">
      <c r="A265" s="167"/>
      <c r="B265" s="224" t="s">
        <v>246</v>
      </c>
      <c r="C265" s="512">
        <v>872</v>
      </c>
      <c r="D265" s="225" t="s">
        <v>46</v>
      </c>
      <c r="E265" s="225" t="s">
        <v>47</v>
      </c>
      <c r="F265" s="225" t="s">
        <v>241</v>
      </c>
      <c r="G265" s="225" t="s">
        <v>243</v>
      </c>
      <c r="H265" s="225"/>
      <c r="I265" s="226"/>
      <c r="J265" s="227">
        <f>J266+J268</f>
        <v>271.1</v>
      </c>
      <c r="K265" s="227">
        <f>K266+K268</f>
        <v>272</v>
      </c>
    </row>
    <row r="266" spans="1:11" ht="22.5">
      <c r="A266" s="167"/>
      <c r="B266" s="228" t="s">
        <v>244</v>
      </c>
      <c r="C266" s="513">
        <v>872</v>
      </c>
      <c r="D266" s="229" t="s">
        <v>46</v>
      </c>
      <c r="E266" s="229" t="s">
        <v>47</v>
      </c>
      <c r="F266" s="229" t="s">
        <v>241</v>
      </c>
      <c r="G266" s="229" t="s">
        <v>243</v>
      </c>
      <c r="H266" s="229" t="s">
        <v>245</v>
      </c>
      <c r="I266" s="230"/>
      <c r="J266" s="231">
        <f>J267</f>
        <v>258.6</v>
      </c>
      <c r="K266" s="231">
        <f>K267</f>
        <v>258.6</v>
      </c>
    </row>
    <row r="267" spans="1:11" ht="37.5" customHeight="1">
      <c r="A267" s="167"/>
      <c r="B267" s="179" t="s">
        <v>250</v>
      </c>
      <c r="C267" s="514">
        <v>872</v>
      </c>
      <c r="D267" s="180" t="s">
        <v>46</v>
      </c>
      <c r="E267" s="180" t="s">
        <v>47</v>
      </c>
      <c r="F267" s="180" t="s">
        <v>241</v>
      </c>
      <c r="G267" s="180" t="s">
        <v>243</v>
      </c>
      <c r="H267" s="180" t="s">
        <v>245</v>
      </c>
      <c r="I267" s="188" t="s">
        <v>367</v>
      </c>
      <c r="J267" s="181">
        <v>258.6</v>
      </c>
      <c r="K267" s="181">
        <v>258.6</v>
      </c>
    </row>
    <row r="268" spans="1:11" ht="12.75">
      <c r="A268" s="167"/>
      <c r="B268" s="232" t="s">
        <v>248</v>
      </c>
      <c r="C268" s="515">
        <v>872</v>
      </c>
      <c r="D268" s="229" t="s">
        <v>46</v>
      </c>
      <c r="E268" s="229" t="s">
        <v>47</v>
      </c>
      <c r="F268" s="229" t="s">
        <v>241</v>
      </c>
      <c r="G268" s="229" t="s">
        <v>243</v>
      </c>
      <c r="H268" s="229" t="s">
        <v>247</v>
      </c>
      <c r="I268" s="230"/>
      <c r="J268" s="231">
        <f>J269</f>
        <v>12.5</v>
      </c>
      <c r="K268" s="231">
        <f>K269</f>
        <v>13.4</v>
      </c>
    </row>
    <row r="269" spans="1:11" ht="14.25" customHeight="1">
      <c r="A269" s="167"/>
      <c r="B269" s="176" t="s">
        <v>369</v>
      </c>
      <c r="C269" s="514">
        <v>872</v>
      </c>
      <c r="D269" s="177" t="s">
        <v>46</v>
      </c>
      <c r="E269" s="177" t="s">
        <v>47</v>
      </c>
      <c r="F269" s="177" t="s">
        <v>241</v>
      </c>
      <c r="G269" s="177" t="s">
        <v>243</v>
      </c>
      <c r="H269" s="177" t="s">
        <v>247</v>
      </c>
      <c r="I269" s="189" t="s">
        <v>368</v>
      </c>
      <c r="J269" s="178">
        <v>12.5</v>
      </c>
      <c r="K269" s="178">
        <v>13.4</v>
      </c>
    </row>
    <row r="270" spans="1:11" ht="12.75">
      <c r="A270" s="167"/>
      <c r="B270" s="383" t="s">
        <v>240</v>
      </c>
      <c r="C270" s="511">
        <v>872</v>
      </c>
      <c r="D270" s="108" t="s">
        <v>46</v>
      </c>
      <c r="E270" s="108" t="s">
        <v>279</v>
      </c>
      <c r="F270" s="108" t="s">
        <v>241</v>
      </c>
      <c r="G270" s="108"/>
      <c r="H270" s="108"/>
      <c r="I270" s="359"/>
      <c r="J270" s="114">
        <f aca="true" t="shared" si="19" ref="J270:K272">J271</f>
        <v>120</v>
      </c>
      <c r="K270" s="114">
        <f t="shared" si="19"/>
        <v>100</v>
      </c>
    </row>
    <row r="271" spans="1:11" ht="12.75">
      <c r="A271" s="167"/>
      <c r="B271" s="384" t="s">
        <v>242</v>
      </c>
      <c r="C271" s="516">
        <v>872</v>
      </c>
      <c r="D271" s="130" t="s">
        <v>46</v>
      </c>
      <c r="E271" s="130" t="s">
        <v>279</v>
      </c>
      <c r="F271" s="130" t="s">
        <v>241</v>
      </c>
      <c r="G271" s="130" t="s">
        <v>243</v>
      </c>
      <c r="H271" s="130"/>
      <c r="I271" s="362"/>
      <c r="J271" s="131">
        <f t="shared" si="19"/>
        <v>120</v>
      </c>
      <c r="K271" s="131">
        <f t="shared" si="19"/>
        <v>100</v>
      </c>
    </row>
    <row r="272" spans="1:11" ht="32.25">
      <c r="A272" s="167"/>
      <c r="B272" s="365" t="s">
        <v>292</v>
      </c>
      <c r="C272" s="513">
        <v>872</v>
      </c>
      <c r="D272" s="152" t="s">
        <v>46</v>
      </c>
      <c r="E272" s="152" t="s">
        <v>279</v>
      </c>
      <c r="F272" s="152" t="s">
        <v>241</v>
      </c>
      <c r="G272" s="152" t="s">
        <v>243</v>
      </c>
      <c r="H272" s="152" t="s">
        <v>282</v>
      </c>
      <c r="I272" s="349"/>
      <c r="J272" s="153">
        <f t="shared" si="19"/>
        <v>120</v>
      </c>
      <c r="K272" s="153">
        <f t="shared" si="19"/>
        <v>100</v>
      </c>
    </row>
    <row r="273" spans="1:11" ht="12.75">
      <c r="A273" s="167"/>
      <c r="B273" s="352" t="s">
        <v>369</v>
      </c>
      <c r="C273" s="514">
        <v>872</v>
      </c>
      <c r="D273" s="111" t="s">
        <v>46</v>
      </c>
      <c r="E273" s="111" t="s">
        <v>279</v>
      </c>
      <c r="F273" s="111" t="s">
        <v>241</v>
      </c>
      <c r="G273" s="111" t="s">
        <v>243</v>
      </c>
      <c r="H273" s="111" t="s">
        <v>282</v>
      </c>
      <c r="I273" s="208" t="s">
        <v>368</v>
      </c>
      <c r="J273" s="112">
        <v>120</v>
      </c>
      <c r="K273" s="112">
        <v>100</v>
      </c>
    </row>
    <row r="274" spans="1:11" ht="12.75">
      <c r="A274" s="3"/>
      <c r="B274" s="173" t="s">
        <v>314</v>
      </c>
      <c r="C274" s="3"/>
      <c r="D274" s="3"/>
      <c r="E274" s="3"/>
      <c r="F274" s="3"/>
      <c r="G274" s="3"/>
      <c r="H274" s="3"/>
      <c r="I274" s="3"/>
      <c r="J274" s="174">
        <f>J263+J9</f>
        <v>391.1</v>
      </c>
      <c r="K274" s="174">
        <f>K263+K9</f>
        <v>28255.2</v>
      </c>
    </row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</sheetData>
  <sheetProtection/>
  <mergeCells count="11">
    <mergeCell ref="D263:I263"/>
    <mergeCell ref="A4:K4"/>
    <mergeCell ref="A5:K5"/>
    <mergeCell ref="G2:K2"/>
    <mergeCell ref="A7:A8"/>
    <mergeCell ref="B7:B8"/>
    <mergeCell ref="C7:C8"/>
    <mergeCell ref="D7:I7"/>
    <mergeCell ref="J7:J8"/>
    <mergeCell ref="K7:K8"/>
    <mergeCell ref="F8:H8"/>
  </mergeCells>
  <printOptions/>
  <pageMargins left="0.7086614173228347" right="0.19" top="0.31496062992125984" bottom="0.31496062992125984" header="0.2755905511811024" footer="0.15748031496062992"/>
  <pageSetup horizontalDpi="600" verticalDpi="600" orientation="portrait" pageOrder="overThenDown" paperSize="9" scale="85" r:id="rId1"/>
  <headerFooter scaleWithDoc="0" alignWithMargins="0">
    <oddFooter>&amp;R&amp;F</oddFooter>
  </headerFooter>
  <ignoredErrors>
    <ignoredError sqref="L264:L273 K264 M264:N273 D264:J264 I206:I215 I201:K204 I10:I28 D205:H205 D201:H204 D206:H215 D10:H28 C9:C220 D216:H262 D9:H9 D29:H200" numberStoredAsText="1"/>
    <ignoredError sqref="K265:K269 D265:J269 D270:I273" numberStoredAsText="1" formula="1"/>
    <ignoredError sqref="K270:K273 J270:J27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154"/>
  <sheetViews>
    <sheetView zoomScale="110" zoomScaleNormal="110" zoomScalePageLayoutView="0" workbookViewId="0" topLeftCell="A112">
      <selection activeCell="M7" sqref="M7"/>
    </sheetView>
  </sheetViews>
  <sheetFormatPr defaultColWidth="9.140625" defaultRowHeight="12.75"/>
  <cols>
    <col min="1" max="1" width="1.1484375" style="72" customWidth="1"/>
    <col min="2" max="2" width="59.7109375" style="72" customWidth="1"/>
    <col min="3" max="3" width="4.8515625" style="72" customWidth="1"/>
    <col min="4" max="4" width="3.8515625" style="72" customWidth="1"/>
    <col min="5" max="5" width="5.421875" style="72" customWidth="1"/>
    <col min="6" max="6" width="7.421875" style="72" customWidth="1"/>
    <col min="7" max="7" width="6.28125" style="72" customWidth="1"/>
    <col min="8" max="8" width="5.7109375" style="72" customWidth="1"/>
    <col min="9" max="9" width="9.140625" style="72" customWidth="1"/>
    <col min="10" max="16384" width="9.140625" style="72" customWidth="1"/>
  </cols>
  <sheetData>
    <row r="1" spans="1:11" ht="12.75">
      <c r="A1" s="1"/>
      <c r="B1" s="1"/>
      <c r="C1" s="1"/>
      <c r="D1" s="1"/>
      <c r="E1" s="1"/>
      <c r="H1" s="1" t="s">
        <v>127</v>
      </c>
      <c r="I1" s="1"/>
      <c r="J1" s="1"/>
      <c r="K1" s="1"/>
    </row>
    <row r="2" spans="1:11" ht="12.75" customHeight="1">
      <c r="A2" s="1"/>
      <c r="B2" s="5"/>
      <c r="C2" s="5"/>
      <c r="D2" s="5"/>
      <c r="E2" s="5"/>
      <c r="F2" s="5"/>
      <c r="G2" s="5"/>
      <c r="H2" s="5"/>
      <c r="I2" s="14"/>
      <c r="J2" s="14"/>
      <c r="K2" s="1"/>
    </row>
    <row r="3" spans="1:11" ht="52.5" customHeight="1">
      <c r="A3" s="1"/>
      <c r="B3" s="1"/>
      <c r="C3" s="1"/>
      <c r="D3" s="619" t="s">
        <v>354</v>
      </c>
      <c r="E3" s="619"/>
      <c r="F3" s="619"/>
      <c r="G3" s="619"/>
      <c r="H3" s="619"/>
      <c r="I3" s="619"/>
      <c r="J3" s="5"/>
      <c r="K3" s="5"/>
    </row>
    <row r="4" spans="1:11" ht="12.75">
      <c r="A4" s="1"/>
      <c r="B4" s="1"/>
      <c r="C4" s="578" t="s">
        <v>361</v>
      </c>
      <c r="D4" s="578"/>
      <c r="E4" s="578"/>
      <c r="F4" s="578"/>
      <c r="G4" s="578"/>
      <c r="H4" s="578"/>
      <c r="I4" s="578"/>
      <c r="J4" s="1"/>
      <c r="K4" s="1"/>
    </row>
    <row r="5" spans="1:11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72" customHeight="1">
      <c r="A6" s="618" t="s">
        <v>360</v>
      </c>
      <c r="B6" s="618"/>
      <c r="C6" s="618"/>
      <c r="D6" s="618"/>
      <c r="E6" s="618"/>
      <c r="F6" s="618"/>
      <c r="G6" s="618"/>
      <c r="H6" s="618"/>
      <c r="I6" s="618"/>
      <c r="J6" s="1"/>
      <c r="K6" s="1"/>
    </row>
    <row r="7" spans="2:9" ht="45.75" customHeight="1">
      <c r="B7" s="498" t="s">
        <v>61</v>
      </c>
      <c r="C7" s="499" t="s">
        <v>308</v>
      </c>
      <c r="D7" s="499"/>
      <c r="E7" s="499"/>
      <c r="F7" s="498" t="s">
        <v>238</v>
      </c>
      <c r="G7" s="500" t="s">
        <v>309</v>
      </c>
      <c r="H7" s="500" t="s">
        <v>310</v>
      </c>
      <c r="I7" s="498" t="s">
        <v>297</v>
      </c>
    </row>
    <row r="8" spans="2:9" ht="36" customHeight="1">
      <c r="B8" s="357" t="s">
        <v>294</v>
      </c>
      <c r="C8" s="108" t="s">
        <v>46</v>
      </c>
      <c r="D8" s="108"/>
      <c r="E8" s="108"/>
      <c r="F8" s="359"/>
      <c r="G8" s="108"/>
      <c r="H8" s="108"/>
      <c r="I8" s="114">
        <f>I9+I12+I19</f>
        <v>838.9000000000001</v>
      </c>
    </row>
    <row r="9" spans="2:9" ht="55.5" customHeight="1">
      <c r="B9" s="360" t="s">
        <v>388</v>
      </c>
      <c r="C9" s="130" t="s">
        <v>46</v>
      </c>
      <c r="D9" s="130" t="s">
        <v>243</v>
      </c>
      <c r="E9" s="130"/>
      <c r="F9" s="362"/>
      <c r="G9" s="130"/>
      <c r="H9" s="130"/>
      <c r="I9" s="131">
        <f>I10</f>
        <v>300</v>
      </c>
    </row>
    <row r="10" spans="2:9" ht="63" customHeight="1">
      <c r="B10" s="363" t="s">
        <v>389</v>
      </c>
      <c r="C10" s="152" t="s">
        <v>46</v>
      </c>
      <c r="D10" s="152" t="s">
        <v>243</v>
      </c>
      <c r="E10" s="152" t="s">
        <v>283</v>
      </c>
      <c r="F10" s="370"/>
      <c r="G10" s="152" t="s">
        <v>46</v>
      </c>
      <c r="H10" s="152" t="s">
        <v>279</v>
      </c>
      <c r="I10" s="153">
        <f>I11</f>
        <v>300</v>
      </c>
    </row>
    <row r="11" spans="2:9" ht="13.5" customHeight="1">
      <c r="B11" s="352" t="s">
        <v>369</v>
      </c>
      <c r="C11" s="111" t="s">
        <v>46</v>
      </c>
      <c r="D11" s="111" t="s">
        <v>243</v>
      </c>
      <c r="E11" s="111" t="s">
        <v>283</v>
      </c>
      <c r="F11" s="208" t="s">
        <v>368</v>
      </c>
      <c r="G11" s="111" t="s">
        <v>46</v>
      </c>
      <c r="H11" s="111" t="s">
        <v>279</v>
      </c>
      <c r="I11" s="112">
        <v>300</v>
      </c>
    </row>
    <row r="12" spans="2:9" ht="42" customHeight="1">
      <c r="B12" s="360" t="s">
        <v>442</v>
      </c>
      <c r="C12" s="130" t="s">
        <v>46</v>
      </c>
      <c r="D12" s="130" t="s">
        <v>255</v>
      </c>
      <c r="E12" s="130"/>
      <c r="F12" s="369"/>
      <c r="G12" s="130"/>
      <c r="H12" s="130"/>
      <c r="I12" s="131">
        <f>I13+I15+I17</f>
        <v>508.90000000000003</v>
      </c>
    </row>
    <row r="13" spans="2:9" ht="55.5" customHeight="1">
      <c r="B13" s="365" t="s">
        <v>390</v>
      </c>
      <c r="C13" s="152" t="s">
        <v>46</v>
      </c>
      <c r="D13" s="152" t="s">
        <v>255</v>
      </c>
      <c r="E13" s="152" t="s">
        <v>284</v>
      </c>
      <c r="F13" s="370"/>
      <c r="G13" s="152" t="s">
        <v>46</v>
      </c>
      <c r="H13" s="152" t="s">
        <v>279</v>
      </c>
      <c r="I13" s="153">
        <f>I14</f>
        <v>498.6</v>
      </c>
    </row>
    <row r="14" spans="2:9" ht="13.5" customHeight="1">
      <c r="B14" s="352" t="s">
        <v>369</v>
      </c>
      <c r="C14" s="111" t="s">
        <v>46</v>
      </c>
      <c r="D14" s="111" t="s">
        <v>255</v>
      </c>
      <c r="E14" s="111" t="s">
        <v>284</v>
      </c>
      <c r="F14" s="208" t="s">
        <v>368</v>
      </c>
      <c r="G14" s="111" t="s">
        <v>46</v>
      </c>
      <c r="H14" s="111" t="s">
        <v>279</v>
      </c>
      <c r="I14" s="112">
        <v>498.6</v>
      </c>
    </row>
    <row r="15" spans="2:9" ht="51.75" customHeight="1">
      <c r="B15" s="365" t="s">
        <v>419</v>
      </c>
      <c r="C15" s="152" t="s">
        <v>46</v>
      </c>
      <c r="D15" s="152" t="s">
        <v>255</v>
      </c>
      <c r="E15" s="152" t="s">
        <v>286</v>
      </c>
      <c r="F15" s="349"/>
      <c r="G15" s="364" t="s">
        <v>51</v>
      </c>
      <c r="H15" s="364" t="s">
        <v>46</v>
      </c>
      <c r="I15" s="153">
        <f>I16</f>
        <v>1.2</v>
      </c>
    </row>
    <row r="16" spans="2:9" ht="13.5" customHeight="1">
      <c r="B16" s="352" t="s">
        <v>369</v>
      </c>
      <c r="C16" s="111" t="s">
        <v>46</v>
      </c>
      <c r="D16" s="111" t="s">
        <v>255</v>
      </c>
      <c r="E16" s="172" t="s">
        <v>286</v>
      </c>
      <c r="F16" s="416">
        <v>240</v>
      </c>
      <c r="G16" s="172" t="s">
        <v>51</v>
      </c>
      <c r="H16" s="111" t="s">
        <v>46</v>
      </c>
      <c r="I16" s="355">
        <v>1.2</v>
      </c>
    </row>
    <row r="17" spans="2:9" ht="51.75" customHeight="1">
      <c r="B17" s="365" t="s">
        <v>424</v>
      </c>
      <c r="C17" s="152" t="s">
        <v>46</v>
      </c>
      <c r="D17" s="152" t="s">
        <v>255</v>
      </c>
      <c r="E17" s="152" t="s">
        <v>286</v>
      </c>
      <c r="F17" s="207"/>
      <c r="G17" s="364" t="s">
        <v>51</v>
      </c>
      <c r="H17" s="364" t="s">
        <v>48</v>
      </c>
      <c r="I17" s="153">
        <f>I18</f>
        <v>9.1</v>
      </c>
    </row>
    <row r="18" spans="2:9" ht="15.75" customHeight="1">
      <c r="B18" s="352" t="s">
        <v>369</v>
      </c>
      <c r="C18" s="111" t="s">
        <v>46</v>
      </c>
      <c r="D18" s="111" t="s">
        <v>255</v>
      </c>
      <c r="E18" s="172" t="s">
        <v>286</v>
      </c>
      <c r="F18" s="208" t="s">
        <v>368</v>
      </c>
      <c r="G18" s="172" t="s">
        <v>51</v>
      </c>
      <c r="H18" s="111" t="s">
        <v>48</v>
      </c>
      <c r="I18" s="112">
        <v>9.1</v>
      </c>
    </row>
    <row r="19" spans="2:9" ht="53.25" customHeight="1">
      <c r="B19" s="360" t="s">
        <v>391</v>
      </c>
      <c r="C19" s="130" t="s">
        <v>46</v>
      </c>
      <c r="D19" s="130" t="s">
        <v>265</v>
      </c>
      <c r="E19" s="130"/>
      <c r="F19" s="369"/>
      <c r="G19" s="130"/>
      <c r="H19" s="130"/>
      <c r="I19" s="131">
        <f>I20</f>
        <v>30</v>
      </c>
    </row>
    <row r="20" spans="2:9" ht="61.5" customHeight="1">
      <c r="B20" s="365" t="s">
        <v>392</v>
      </c>
      <c r="C20" s="152" t="s">
        <v>46</v>
      </c>
      <c r="D20" s="152" t="s">
        <v>265</v>
      </c>
      <c r="E20" s="152" t="s">
        <v>287</v>
      </c>
      <c r="F20" s="370"/>
      <c r="G20" s="152" t="s">
        <v>46</v>
      </c>
      <c r="H20" s="152" t="s">
        <v>279</v>
      </c>
      <c r="I20" s="153">
        <f>I21</f>
        <v>30</v>
      </c>
    </row>
    <row r="21" spans="2:9" ht="14.25" customHeight="1">
      <c r="B21" s="352" t="s">
        <v>369</v>
      </c>
      <c r="C21" s="111" t="s">
        <v>46</v>
      </c>
      <c r="D21" s="111" t="s">
        <v>265</v>
      </c>
      <c r="E21" s="111" t="s">
        <v>287</v>
      </c>
      <c r="F21" s="372">
        <v>240</v>
      </c>
      <c r="G21" s="111" t="s">
        <v>46</v>
      </c>
      <c r="H21" s="111" t="s">
        <v>279</v>
      </c>
      <c r="I21" s="355">
        <v>30</v>
      </c>
    </row>
    <row r="22" spans="2:9" ht="22.5" customHeight="1">
      <c r="B22" s="357" t="s">
        <v>289</v>
      </c>
      <c r="C22" s="108" t="s">
        <v>48</v>
      </c>
      <c r="D22" s="108"/>
      <c r="E22" s="108"/>
      <c r="F22" s="359"/>
      <c r="G22" s="108"/>
      <c r="H22" s="108"/>
      <c r="I22" s="114">
        <f>I23</f>
        <v>1529.4</v>
      </c>
    </row>
    <row r="23" spans="2:9" ht="45.75" customHeight="1">
      <c r="B23" s="360" t="s">
        <v>290</v>
      </c>
      <c r="C23" s="130" t="s">
        <v>48</v>
      </c>
      <c r="D23" s="130" t="s">
        <v>243</v>
      </c>
      <c r="E23" s="130"/>
      <c r="F23" s="362"/>
      <c r="G23" s="130" t="s">
        <v>46</v>
      </c>
      <c r="H23" s="130" t="s">
        <v>279</v>
      </c>
      <c r="I23" s="131">
        <f>I24</f>
        <v>1529.4</v>
      </c>
    </row>
    <row r="24" spans="2:9" ht="56.25" customHeight="1">
      <c r="B24" s="351" t="s">
        <v>291</v>
      </c>
      <c r="C24" s="152" t="s">
        <v>48</v>
      </c>
      <c r="D24" s="152" t="s">
        <v>243</v>
      </c>
      <c r="E24" s="152" t="s">
        <v>281</v>
      </c>
      <c r="F24" s="349"/>
      <c r="G24" s="152" t="s">
        <v>46</v>
      </c>
      <c r="H24" s="152" t="s">
        <v>279</v>
      </c>
      <c r="I24" s="153">
        <f>I25+I26+I27</f>
        <v>1529.4</v>
      </c>
    </row>
    <row r="25" spans="2:9" ht="36" customHeight="1">
      <c r="B25" s="350" t="s">
        <v>250</v>
      </c>
      <c r="C25" s="111" t="s">
        <v>48</v>
      </c>
      <c r="D25" s="111" t="s">
        <v>243</v>
      </c>
      <c r="E25" s="111" t="s">
        <v>281</v>
      </c>
      <c r="F25" s="208" t="s">
        <v>268</v>
      </c>
      <c r="G25" s="111" t="s">
        <v>46</v>
      </c>
      <c r="H25" s="111" t="s">
        <v>279</v>
      </c>
      <c r="I25" s="355">
        <v>1282.9</v>
      </c>
    </row>
    <row r="26" spans="2:9" ht="18" customHeight="1">
      <c r="B26" s="352" t="s">
        <v>369</v>
      </c>
      <c r="C26" s="111" t="s">
        <v>48</v>
      </c>
      <c r="D26" s="111" t="s">
        <v>243</v>
      </c>
      <c r="E26" s="111" t="s">
        <v>281</v>
      </c>
      <c r="F26" s="208" t="s">
        <v>368</v>
      </c>
      <c r="G26" s="111" t="s">
        <v>46</v>
      </c>
      <c r="H26" s="111" t="s">
        <v>279</v>
      </c>
      <c r="I26" s="355">
        <v>244.5</v>
      </c>
    </row>
    <row r="27" spans="2:9" ht="15" customHeight="1">
      <c r="B27" s="366" t="s">
        <v>370</v>
      </c>
      <c r="C27" s="111" t="s">
        <v>48</v>
      </c>
      <c r="D27" s="111" t="s">
        <v>243</v>
      </c>
      <c r="E27" s="111" t="s">
        <v>281</v>
      </c>
      <c r="F27" s="208" t="s">
        <v>150</v>
      </c>
      <c r="G27" s="111" t="s">
        <v>46</v>
      </c>
      <c r="H27" s="111" t="s">
        <v>279</v>
      </c>
      <c r="I27" s="355">
        <v>2</v>
      </c>
    </row>
    <row r="28" spans="2:9" ht="32.25" customHeight="1">
      <c r="B28" s="367" t="s">
        <v>332</v>
      </c>
      <c r="C28" s="108" t="s">
        <v>47</v>
      </c>
      <c r="D28" s="108"/>
      <c r="E28" s="108"/>
      <c r="F28" s="359"/>
      <c r="G28" s="108"/>
      <c r="H28" s="108"/>
      <c r="I28" s="114">
        <f>I29+I32+I35</f>
        <v>100</v>
      </c>
    </row>
    <row r="29" spans="2:9" ht="62.25" customHeight="1">
      <c r="B29" s="129" t="s">
        <v>393</v>
      </c>
      <c r="C29" s="130" t="s">
        <v>47</v>
      </c>
      <c r="D29" s="130" t="s">
        <v>243</v>
      </c>
      <c r="E29" s="130"/>
      <c r="F29" s="362"/>
      <c r="G29" s="130" t="s">
        <v>47</v>
      </c>
      <c r="H29" s="130" t="s">
        <v>106</v>
      </c>
      <c r="I29" s="131">
        <f>I30</f>
        <v>50</v>
      </c>
    </row>
    <row r="30" spans="2:9" ht="73.5" customHeight="1">
      <c r="B30" s="363" t="s">
        <v>394</v>
      </c>
      <c r="C30" s="152" t="s">
        <v>47</v>
      </c>
      <c r="D30" s="152" t="s">
        <v>243</v>
      </c>
      <c r="E30" s="152" t="s">
        <v>330</v>
      </c>
      <c r="F30" s="349"/>
      <c r="G30" s="152" t="s">
        <v>47</v>
      </c>
      <c r="H30" s="152" t="s">
        <v>106</v>
      </c>
      <c r="I30" s="153">
        <f>I31</f>
        <v>50</v>
      </c>
    </row>
    <row r="31" spans="2:9" ht="15.75" customHeight="1">
      <c r="B31" s="352" t="s">
        <v>369</v>
      </c>
      <c r="C31" s="111" t="s">
        <v>47</v>
      </c>
      <c r="D31" s="111" t="s">
        <v>243</v>
      </c>
      <c r="E31" s="111" t="s">
        <v>330</v>
      </c>
      <c r="F31" s="208" t="s">
        <v>368</v>
      </c>
      <c r="G31" s="111" t="s">
        <v>47</v>
      </c>
      <c r="H31" s="111" t="s">
        <v>106</v>
      </c>
      <c r="I31" s="112">
        <v>50</v>
      </c>
    </row>
    <row r="32" spans="2:9" ht="44.25" customHeight="1">
      <c r="B32" s="129" t="s">
        <v>395</v>
      </c>
      <c r="C32" s="130" t="s">
        <v>47</v>
      </c>
      <c r="D32" s="130" t="s">
        <v>255</v>
      </c>
      <c r="E32" s="130"/>
      <c r="F32" s="362"/>
      <c r="G32" s="130" t="s">
        <v>47</v>
      </c>
      <c r="H32" s="130" t="s">
        <v>106</v>
      </c>
      <c r="I32" s="131">
        <f>I33</f>
        <v>15</v>
      </c>
    </row>
    <row r="33" spans="2:9" ht="65.25" customHeight="1">
      <c r="B33" s="363" t="s">
        <v>396</v>
      </c>
      <c r="C33" s="152" t="s">
        <v>47</v>
      </c>
      <c r="D33" s="152" t="s">
        <v>255</v>
      </c>
      <c r="E33" s="152" t="s">
        <v>331</v>
      </c>
      <c r="F33" s="349"/>
      <c r="G33" s="152" t="s">
        <v>47</v>
      </c>
      <c r="H33" s="152" t="s">
        <v>106</v>
      </c>
      <c r="I33" s="153">
        <f>I34</f>
        <v>15</v>
      </c>
    </row>
    <row r="34" spans="2:9" ht="15.75" customHeight="1">
      <c r="B34" s="352" t="s">
        <v>369</v>
      </c>
      <c r="C34" s="353" t="s">
        <v>47</v>
      </c>
      <c r="D34" s="353" t="s">
        <v>255</v>
      </c>
      <c r="E34" s="353" t="s">
        <v>331</v>
      </c>
      <c r="F34" s="354" t="s">
        <v>368</v>
      </c>
      <c r="G34" s="353" t="s">
        <v>47</v>
      </c>
      <c r="H34" s="353" t="s">
        <v>106</v>
      </c>
      <c r="I34" s="355">
        <v>15</v>
      </c>
    </row>
    <row r="35" spans="2:9" ht="54" customHeight="1">
      <c r="B35" s="368" t="s">
        <v>404</v>
      </c>
      <c r="C35" s="130" t="s">
        <v>47</v>
      </c>
      <c r="D35" s="130" t="s">
        <v>265</v>
      </c>
      <c r="E35" s="130"/>
      <c r="F35" s="362"/>
      <c r="G35" s="130" t="s">
        <v>47</v>
      </c>
      <c r="H35" s="130" t="s">
        <v>334</v>
      </c>
      <c r="I35" s="131">
        <f>I36+I38</f>
        <v>35</v>
      </c>
    </row>
    <row r="36" spans="2:9" ht="66.75" customHeight="1">
      <c r="B36" s="402" t="s">
        <v>405</v>
      </c>
      <c r="C36" s="152" t="s">
        <v>47</v>
      </c>
      <c r="D36" s="152" t="s">
        <v>265</v>
      </c>
      <c r="E36" s="152" t="s">
        <v>335</v>
      </c>
      <c r="F36" s="349"/>
      <c r="G36" s="152" t="s">
        <v>47</v>
      </c>
      <c r="H36" s="152" t="s">
        <v>334</v>
      </c>
      <c r="I36" s="153">
        <f>I37</f>
        <v>30</v>
      </c>
    </row>
    <row r="37" spans="2:9" ht="15.75" customHeight="1">
      <c r="B37" s="352" t="s">
        <v>369</v>
      </c>
      <c r="C37" s="111" t="s">
        <v>47</v>
      </c>
      <c r="D37" s="111" t="s">
        <v>265</v>
      </c>
      <c r="E37" s="111" t="s">
        <v>335</v>
      </c>
      <c r="F37" s="354" t="s">
        <v>368</v>
      </c>
      <c r="G37" s="111" t="s">
        <v>47</v>
      </c>
      <c r="H37" s="111" t="s">
        <v>334</v>
      </c>
      <c r="I37" s="355">
        <v>30</v>
      </c>
    </row>
    <row r="38" spans="2:9" ht="54" customHeight="1">
      <c r="B38" s="363" t="s">
        <v>406</v>
      </c>
      <c r="C38" s="152" t="s">
        <v>47</v>
      </c>
      <c r="D38" s="152" t="s">
        <v>265</v>
      </c>
      <c r="E38" s="152" t="s">
        <v>336</v>
      </c>
      <c r="F38" s="349"/>
      <c r="G38" s="152" t="s">
        <v>47</v>
      </c>
      <c r="H38" s="152" t="s">
        <v>334</v>
      </c>
      <c r="I38" s="153">
        <f>I39</f>
        <v>5</v>
      </c>
    </row>
    <row r="39" spans="2:9" ht="15.75" customHeight="1">
      <c r="B39" s="352" t="s">
        <v>369</v>
      </c>
      <c r="C39" s="111" t="s">
        <v>47</v>
      </c>
      <c r="D39" s="111" t="s">
        <v>265</v>
      </c>
      <c r="E39" s="111" t="s">
        <v>336</v>
      </c>
      <c r="F39" s="354" t="s">
        <v>368</v>
      </c>
      <c r="G39" s="111" t="s">
        <v>47</v>
      </c>
      <c r="H39" s="111" t="s">
        <v>334</v>
      </c>
      <c r="I39" s="355">
        <v>5</v>
      </c>
    </row>
    <row r="40" spans="2:9" ht="22.5" customHeight="1">
      <c r="B40" s="406" t="s">
        <v>450</v>
      </c>
      <c r="C40" s="108" t="s">
        <v>50</v>
      </c>
      <c r="D40" s="108" t="s">
        <v>407</v>
      </c>
      <c r="E40" s="108" t="s">
        <v>259</v>
      </c>
      <c r="F40" s="359"/>
      <c r="G40" s="108"/>
      <c r="H40" s="108"/>
      <c r="I40" s="114">
        <f>I41+I48</f>
        <v>9564</v>
      </c>
    </row>
    <row r="41" spans="2:9" ht="33" customHeight="1">
      <c r="B41" s="381" t="s">
        <v>451</v>
      </c>
      <c r="C41" s="130" t="s">
        <v>50</v>
      </c>
      <c r="D41" s="130" t="s">
        <v>243</v>
      </c>
      <c r="E41" s="130" t="s">
        <v>259</v>
      </c>
      <c r="F41" s="362"/>
      <c r="G41" s="407"/>
      <c r="H41" s="407"/>
      <c r="I41" s="131">
        <f>I42+I44+I46</f>
        <v>5803.400000000001</v>
      </c>
    </row>
    <row r="42" spans="2:9" ht="47.25" customHeight="1">
      <c r="B42" s="402" t="s">
        <v>453</v>
      </c>
      <c r="C42" s="152" t="s">
        <v>50</v>
      </c>
      <c r="D42" s="152" t="s">
        <v>243</v>
      </c>
      <c r="E42" s="152" t="s">
        <v>341</v>
      </c>
      <c r="F42" s="349"/>
      <c r="G42" s="408" t="s">
        <v>50</v>
      </c>
      <c r="H42" s="408" t="s">
        <v>106</v>
      </c>
      <c r="I42" s="153">
        <f>I43</f>
        <v>3882.6</v>
      </c>
    </row>
    <row r="43" spans="2:9" ht="15.75" customHeight="1">
      <c r="B43" s="352" t="s">
        <v>369</v>
      </c>
      <c r="C43" s="111" t="s">
        <v>50</v>
      </c>
      <c r="D43" s="111" t="s">
        <v>243</v>
      </c>
      <c r="E43" s="111" t="s">
        <v>341</v>
      </c>
      <c r="F43" s="208" t="s">
        <v>368</v>
      </c>
      <c r="G43" s="409" t="s">
        <v>50</v>
      </c>
      <c r="H43" s="409" t="s">
        <v>106</v>
      </c>
      <c r="I43" s="112">
        <v>3882.6</v>
      </c>
    </row>
    <row r="44" spans="2:9" ht="63" customHeight="1">
      <c r="B44" s="410" t="s">
        <v>299</v>
      </c>
      <c r="C44" s="152" t="s">
        <v>50</v>
      </c>
      <c r="D44" s="152" t="s">
        <v>243</v>
      </c>
      <c r="E44" s="152" t="s">
        <v>408</v>
      </c>
      <c r="F44" s="349"/>
      <c r="G44" s="408" t="s">
        <v>50</v>
      </c>
      <c r="H44" s="408" t="s">
        <v>106</v>
      </c>
      <c r="I44" s="153">
        <f>I45</f>
        <v>1045.7</v>
      </c>
    </row>
    <row r="45" spans="2:9" ht="15.75" customHeight="1">
      <c r="B45" s="352" t="s">
        <v>369</v>
      </c>
      <c r="C45" s="111" t="s">
        <v>50</v>
      </c>
      <c r="D45" s="111" t="s">
        <v>243</v>
      </c>
      <c r="E45" s="111" t="s">
        <v>408</v>
      </c>
      <c r="F45" s="208" t="s">
        <v>368</v>
      </c>
      <c r="G45" s="409" t="s">
        <v>50</v>
      </c>
      <c r="H45" s="409" t="s">
        <v>106</v>
      </c>
      <c r="I45" s="112">
        <v>1045.7</v>
      </c>
    </row>
    <row r="46" spans="2:9" ht="54.75" customHeight="1">
      <c r="B46" s="410" t="s">
        <v>300</v>
      </c>
      <c r="C46" s="152" t="s">
        <v>50</v>
      </c>
      <c r="D46" s="152" t="s">
        <v>243</v>
      </c>
      <c r="E46" s="152" t="s">
        <v>409</v>
      </c>
      <c r="F46" s="349"/>
      <c r="G46" s="408" t="s">
        <v>50</v>
      </c>
      <c r="H46" s="408" t="s">
        <v>106</v>
      </c>
      <c r="I46" s="153">
        <f>I47</f>
        <v>875.1</v>
      </c>
    </row>
    <row r="47" spans="2:9" ht="15.75" customHeight="1">
      <c r="B47" s="352" t="s">
        <v>369</v>
      </c>
      <c r="C47" s="111" t="s">
        <v>50</v>
      </c>
      <c r="D47" s="111" t="s">
        <v>243</v>
      </c>
      <c r="E47" s="111" t="s">
        <v>409</v>
      </c>
      <c r="F47" s="208" t="s">
        <v>368</v>
      </c>
      <c r="G47" s="409" t="s">
        <v>50</v>
      </c>
      <c r="H47" s="409" t="s">
        <v>106</v>
      </c>
      <c r="I47" s="112">
        <v>875.1</v>
      </c>
    </row>
    <row r="48" spans="2:9" ht="45" customHeight="1">
      <c r="B48" s="411" t="s">
        <v>452</v>
      </c>
      <c r="C48" s="130" t="s">
        <v>50</v>
      </c>
      <c r="D48" s="130" t="s">
        <v>255</v>
      </c>
      <c r="E48" s="130"/>
      <c r="F48" s="362"/>
      <c r="G48" s="412"/>
      <c r="H48" s="412"/>
      <c r="I48" s="131">
        <f>I49+I51+I53</f>
        <v>3760.6</v>
      </c>
    </row>
    <row r="49" spans="2:9" ht="73.5" customHeight="1">
      <c r="B49" s="402" t="s">
        <v>455</v>
      </c>
      <c r="C49" s="152" t="s">
        <v>50</v>
      </c>
      <c r="D49" s="152" t="s">
        <v>255</v>
      </c>
      <c r="E49" s="152" t="s">
        <v>343</v>
      </c>
      <c r="F49" s="349"/>
      <c r="G49" s="408" t="s">
        <v>50</v>
      </c>
      <c r="H49" s="408" t="s">
        <v>106</v>
      </c>
      <c r="I49" s="153">
        <f>I50</f>
        <v>700</v>
      </c>
    </row>
    <row r="50" spans="2:9" ht="15.75" customHeight="1">
      <c r="B50" s="352" t="s">
        <v>369</v>
      </c>
      <c r="C50" s="111" t="s">
        <v>50</v>
      </c>
      <c r="D50" s="111" t="s">
        <v>255</v>
      </c>
      <c r="E50" s="111" t="s">
        <v>343</v>
      </c>
      <c r="F50" s="208" t="s">
        <v>368</v>
      </c>
      <c r="G50" s="409" t="s">
        <v>50</v>
      </c>
      <c r="H50" s="409" t="s">
        <v>106</v>
      </c>
      <c r="I50" s="112">
        <v>700</v>
      </c>
    </row>
    <row r="51" spans="2:9" ht="76.5" customHeight="1">
      <c r="B51" s="402" t="s">
        <v>456</v>
      </c>
      <c r="C51" s="152" t="s">
        <v>50</v>
      </c>
      <c r="D51" s="152" t="s">
        <v>255</v>
      </c>
      <c r="E51" s="152" t="s">
        <v>344</v>
      </c>
      <c r="F51" s="349"/>
      <c r="G51" s="408" t="s">
        <v>50</v>
      </c>
      <c r="H51" s="408" t="s">
        <v>106</v>
      </c>
      <c r="I51" s="153">
        <f>I52</f>
        <v>1904.1</v>
      </c>
    </row>
    <row r="52" spans="2:9" ht="15.75" customHeight="1">
      <c r="B52" s="352" t="s">
        <v>369</v>
      </c>
      <c r="C52" s="111" t="s">
        <v>50</v>
      </c>
      <c r="D52" s="111" t="s">
        <v>255</v>
      </c>
      <c r="E52" s="111" t="s">
        <v>344</v>
      </c>
      <c r="F52" s="208" t="s">
        <v>368</v>
      </c>
      <c r="G52" s="409" t="s">
        <v>50</v>
      </c>
      <c r="H52" s="409" t="s">
        <v>106</v>
      </c>
      <c r="I52" s="355">
        <v>1904.1</v>
      </c>
    </row>
    <row r="53" spans="2:9" ht="58.5" customHeight="1">
      <c r="B53" s="410" t="s">
        <v>301</v>
      </c>
      <c r="C53" s="152" t="s">
        <v>50</v>
      </c>
      <c r="D53" s="152" t="s">
        <v>255</v>
      </c>
      <c r="E53" s="152" t="s">
        <v>412</v>
      </c>
      <c r="F53" s="349"/>
      <c r="G53" s="408" t="s">
        <v>50</v>
      </c>
      <c r="H53" s="408" t="s">
        <v>106</v>
      </c>
      <c r="I53" s="153">
        <f>I54</f>
        <v>1156.5</v>
      </c>
    </row>
    <row r="54" spans="2:9" ht="15.75" customHeight="1">
      <c r="B54" s="352" t="s">
        <v>369</v>
      </c>
      <c r="C54" s="111" t="s">
        <v>50</v>
      </c>
      <c r="D54" s="111" t="s">
        <v>255</v>
      </c>
      <c r="E54" s="111" t="s">
        <v>412</v>
      </c>
      <c r="F54" s="208" t="s">
        <v>368</v>
      </c>
      <c r="G54" s="409" t="s">
        <v>50</v>
      </c>
      <c r="H54" s="409" t="s">
        <v>106</v>
      </c>
      <c r="I54" s="112">
        <v>1156.5</v>
      </c>
    </row>
    <row r="55" spans="2:9" ht="30.75" customHeight="1">
      <c r="B55" s="367" t="s">
        <v>463</v>
      </c>
      <c r="C55" s="108" t="s">
        <v>51</v>
      </c>
      <c r="D55" s="108"/>
      <c r="E55" s="108"/>
      <c r="F55" s="359"/>
      <c r="G55" s="358"/>
      <c r="H55" s="358"/>
      <c r="I55" s="114">
        <f>I56+I59+I62+I65</f>
        <v>2064.2</v>
      </c>
    </row>
    <row r="56" spans="2:9" ht="51.75" customHeight="1">
      <c r="B56" s="368" t="s">
        <v>414</v>
      </c>
      <c r="C56" s="130" t="s">
        <v>51</v>
      </c>
      <c r="D56" s="130" t="s">
        <v>243</v>
      </c>
      <c r="E56" s="130" t="s">
        <v>259</v>
      </c>
      <c r="F56" s="362"/>
      <c r="G56" s="361" t="s">
        <v>51</v>
      </c>
      <c r="H56" s="361" t="s">
        <v>46</v>
      </c>
      <c r="I56" s="131">
        <f>I57</f>
        <v>100</v>
      </c>
    </row>
    <row r="57" spans="2:9" ht="51.75" customHeight="1">
      <c r="B57" s="363" t="s">
        <v>415</v>
      </c>
      <c r="C57" s="152" t="s">
        <v>51</v>
      </c>
      <c r="D57" s="152" t="s">
        <v>243</v>
      </c>
      <c r="E57" s="152" t="s">
        <v>462</v>
      </c>
      <c r="F57" s="349"/>
      <c r="G57" s="364" t="s">
        <v>51</v>
      </c>
      <c r="H57" s="364" t="s">
        <v>46</v>
      </c>
      <c r="I57" s="153">
        <f>I58</f>
        <v>100</v>
      </c>
    </row>
    <row r="58" spans="2:9" ht="16.5" customHeight="1">
      <c r="B58" s="352" t="s">
        <v>369</v>
      </c>
      <c r="C58" s="111" t="s">
        <v>51</v>
      </c>
      <c r="D58" s="111" t="s">
        <v>243</v>
      </c>
      <c r="E58" s="111" t="s">
        <v>462</v>
      </c>
      <c r="F58" s="208" t="s">
        <v>368</v>
      </c>
      <c r="G58" s="172" t="s">
        <v>51</v>
      </c>
      <c r="H58" s="172" t="s">
        <v>46</v>
      </c>
      <c r="I58" s="112">
        <v>100</v>
      </c>
    </row>
    <row r="59" spans="2:9" ht="51.75" customHeight="1">
      <c r="B59" s="368" t="s">
        <v>416</v>
      </c>
      <c r="C59" s="130" t="s">
        <v>51</v>
      </c>
      <c r="D59" s="130" t="s">
        <v>255</v>
      </c>
      <c r="E59" s="130" t="s">
        <v>259</v>
      </c>
      <c r="F59" s="362"/>
      <c r="G59" s="361" t="s">
        <v>51</v>
      </c>
      <c r="H59" s="361" t="s">
        <v>46</v>
      </c>
      <c r="I59" s="131">
        <f>I60</f>
        <v>150</v>
      </c>
    </row>
    <row r="60" spans="2:9" ht="51.75" customHeight="1">
      <c r="B60" s="363" t="s">
        <v>417</v>
      </c>
      <c r="C60" s="152" t="s">
        <v>51</v>
      </c>
      <c r="D60" s="152" t="s">
        <v>255</v>
      </c>
      <c r="E60" s="152" t="s">
        <v>462</v>
      </c>
      <c r="F60" s="349"/>
      <c r="G60" s="364" t="s">
        <v>51</v>
      </c>
      <c r="H60" s="364" t="s">
        <v>46</v>
      </c>
      <c r="I60" s="153">
        <f>I61</f>
        <v>150</v>
      </c>
    </row>
    <row r="61" spans="2:9" ht="16.5" customHeight="1">
      <c r="B61" s="352" t="s">
        <v>369</v>
      </c>
      <c r="C61" s="111" t="s">
        <v>51</v>
      </c>
      <c r="D61" s="111" t="s">
        <v>255</v>
      </c>
      <c r="E61" s="111" t="s">
        <v>462</v>
      </c>
      <c r="F61" s="208" t="s">
        <v>368</v>
      </c>
      <c r="G61" s="172" t="s">
        <v>51</v>
      </c>
      <c r="H61" s="172" t="s">
        <v>46</v>
      </c>
      <c r="I61" s="112">
        <v>150</v>
      </c>
    </row>
    <row r="62" spans="2:9" ht="42" customHeight="1">
      <c r="B62" s="368" t="s">
        <v>464</v>
      </c>
      <c r="C62" s="130" t="s">
        <v>51</v>
      </c>
      <c r="D62" s="130" t="s">
        <v>265</v>
      </c>
      <c r="E62" s="130"/>
      <c r="F62" s="362"/>
      <c r="G62" s="361" t="s">
        <v>51</v>
      </c>
      <c r="H62" s="361" t="s">
        <v>46</v>
      </c>
      <c r="I62" s="131">
        <f>I63</f>
        <v>1514.2</v>
      </c>
    </row>
    <row r="63" spans="2:9" ht="51.75" customHeight="1">
      <c r="B63" s="363" t="s">
        <v>421</v>
      </c>
      <c r="C63" s="152" t="s">
        <v>51</v>
      </c>
      <c r="D63" s="152" t="s">
        <v>265</v>
      </c>
      <c r="E63" s="152" t="s">
        <v>420</v>
      </c>
      <c r="F63" s="349"/>
      <c r="G63" s="364" t="s">
        <v>51</v>
      </c>
      <c r="H63" s="364" t="s">
        <v>46</v>
      </c>
      <c r="I63" s="153">
        <f>I64</f>
        <v>1514.2</v>
      </c>
    </row>
    <row r="64" spans="2:9" ht="16.5" customHeight="1">
      <c r="B64" s="352" t="s">
        <v>369</v>
      </c>
      <c r="C64" s="111" t="s">
        <v>51</v>
      </c>
      <c r="D64" s="111" t="s">
        <v>265</v>
      </c>
      <c r="E64" s="111" t="s">
        <v>420</v>
      </c>
      <c r="F64" s="208" t="s">
        <v>150</v>
      </c>
      <c r="G64" s="172" t="s">
        <v>51</v>
      </c>
      <c r="H64" s="172" t="s">
        <v>46</v>
      </c>
      <c r="I64" s="112">
        <v>1514.2</v>
      </c>
    </row>
    <row r="65" spans="2:9" ht="42.75" customHeight="1">
      <c r="B65" s="360" t="s">
        <v>2</v>
      </c>
      <c r="C65" s="130" t="s">
        <v>51</v>
      </c>
      <c r="D65" s="130" t="s">
        <v>0</v>
      </c>
      <c r="E65" s="130" t="s">
        <v>259</v>
      </c>
      <c r="F65" s="206"/>
      <c r="G65" s="361" t="s">
        <v>51</v>
      </c>
      <c r="H65" s="361" t="s">
        <v>48</v>
      </c>
      <c r="I65" s="131">
        <f>I66</f>
        <v>300</v>
      </c>
    </row>
    <row r="66" spans="2:9" ht="51.75" customHeight="1">
      <c r="B66" s="365" t="s">
        <v>3</v>
      </c>
      <c r="C66" s="152" t="s">
        <v>51</v>
      </c>
      <c r="D66" s="152" t="s">
        <v>0</v>
      </c>
      <c r="E66" s="152" t="s">
        <v>1</v>
      </c>
      <c r="F66" s="207"/>
      <c r="G66" s="364" t="s">
        <v>51</v>
      </c>
      <c r="H66" s="364" t="s">
        <v>48</v>
      </c>
      <c r="I66" s="153">
        <f>I67</f>
        <v>300</v>
      </c>
    </row>
    <row r="67" spans="2:9" ht="16.5" customHeight="1">
      <c r="B67" s="352" t="s">
        <v>369</v>
      </c>
      <c r="C67" s="417" t="s">
        <v>51</v>
      </c>
      <c r="D67" s="417" t="s">
        <v>0</v>
      </c>
      <c r="E67" s="417" t="s">
        <v>1</v>
      </c>
      <c r="F67" s="416">
        <v>240</v>
      </c>
      <c r="G67" s="417" t="s">
        <v>51</v>
      </c>
      <c r="H67" s="417" t="s">
        <v>48</v>
      </c>
      <c r="I67" s="355">
        <v>300</v>
      </c>
    </row>
    <row r="68" spans="2:9" ht="21.75">
      <c r="B68" s="367" t="s">
        <v>9</v>
      </c>
      <c r="C68" s="108" t="s">
        <v>118</v>
      </c>
      <c r="D68" s="108"/>
      <c r="E68" s="108"/>
      <c r="F68" s="205"/>
      <c r="G68" s="358"/>
      <c r="H68" s="358"/>
      <c r="I68" s="114">
        <f>I69+I74+I81+I84+I87</f>
        <v>8524.5</v>
      </c>
    </row>
    <row r="69" spans="2:9" ht="42">
      <c r="B69" s="418" t="s">
        <v>10</v>
      </c>
      <c r="C69" s="130" t="s">
        <v>118</v>
      </c>
      <c r="D69" s="130" t="s">
        <v>243</v>
      </c>
      <c r="E69" s="130"/>
      <c r="F69" s="206"/>
      <c r="G69" s="361"/>
      <c r="H69" s="361"/>
      <c r="I69" s="131">
        <f>I70+I72</f>
        <v>1260</v>
      </c>
    </row>
    <row r="70" spans="2:9" ht="52.5">
      <c r="B70" s="419" t="s">
        <v>11</v>
      </c>
      <c r="C70" s="152" t="s">
        <v>118</v>
      </c>
      <c r="D70" s="152" t="s">
        <v>243</v>
      </c>
      <c r="E70" s="152" t="s">
        <v>4</v>
      </c>
      <c r="F70" s="207"/>
      <c r="G70" s="364" t="s">
        <v>51</v>
      </c>
      <c r="H70" s="364" t="s">
        <v>47</v>
      </c>
      <c r="I70" s="153">
        <f>I71</f>
        <v>1210</v>
      </c>
    </row>
    <row r="71" spans="2:9" ht="12.75">
      <c r="B71" s="352" t="s">
        <v>369</v>
      </c>
      <c r="C71" s="398" t="s">
        <v>118</v>
      </c>
      <c r="D71" s="398" t="s">
        <v>243</v>
      </c>
      <c r="E71" s="398" t="s">
        <v>4</v>
      </c>
      <c r="F71" s="372">
        <v>240</v>
      </c>
      <c r="G71" s="420" t="s">
        <v>51</v>
      </c>
      <c r="H71" s="420" t="s">
        <v>47</v>
      </c>
      <c r="I71" s="355">
        <v>1210</v>
      </c>
    </row>
    <row r="72" spans="2:9" ht="52.5">
      <c r="B72" s="419" t="s">
        <v>12</v>
      </c>
      <c r="C72" s="152" t="s">
        <v>118</v>
      </c>
      <c r="D72" s="152" t="s">
        <v>243</v>
      </c>
      <c r="E72" s="152" t="s">
        <v>5</v>
      </c>
      <c r="F72" s="207"/>
      <c r="G72" s="364" t="s">
        <v>51</v>
      </c>
      <c r="H72" s="364" t="s">
        <v>47</v>
      </c>
      <c r="I72" s="153">
        <f>I73</f>
        <v>50</v>
      </c>
    </row>
    <row r="73" spans="2:9" ht="12.75">
      <c r="B73" s="352" t="s">
        <v>369</v>
      </c>
      <c r="C73" s="111" t="s">
        <v>118</v>
      </c>
      <c r="D73" s="111" t="s">
        <v>243</v>
      </c>
      <c r="E73" s="111" t="s">
        <v>5</v>
      </c>
      <c r="F73" s="372">
        <v>240</v>
      </c>
      <c r="G73" s="421" t="s">
        <v>51</v>
      </c>
      <c r="H73" s="421" t="s">
        <v>47</v>
      </c>
      <c r="I73" s="355">
        <v>50</v>
      </c>
    </row>
    <row r="74" spans="2:9" ht="52.5">
      <c r="B74" s="418" t="s">
        <v>427</v>
      </c>
      <c r="C74" s="130" t="s">
        <v>118</v>
      </c>
      <c r="D74" s="130" t="s">
        <v>255</v>
      </c>
      <c r="E74" s="130"/>
      <c r="F74" s="206"/>
      <c r="G74" s="361"/>
      <c r="H74" s="361"/>
      <c r="I74" s="131">
        <f>I75+I77+I79</f>
        <v>1496.2</v>
      </c>
    </row>
    <row r="75" spans="2:9" ht="63">
      <c r="B75" s="419" t="s">
        <v>428</v>
      </c>
      <c r="C75" s="152" t="s">
        <v>118</v>
      </c>
      <c r="D75" s="152" t="s">
        <v>255</v>
      </c>
      <c r="E75" s="152" t="s">
        <v>6</v>
      </c>
      <c r="F75" s="207"/>
      <c r="G75" s="364" t="s">
        <v>51</v>
      </c>
      <c r="H75" s="364" t="s">
        <v>47</v>
      </c>
      <c r="I75" s="153">
        <f>I76</f>
        <v>250</v>
      </c>
    </row>
    <row r="76" spans="2:9" ht="12.75">
      <c r="B76" s="352" t="s">
        <v>369</v>
      </c>
      <c r="C76" s="111" t="s">
        <v>118</v>
      </c>
      <c r="D76" s="111" t="s">
        <v>255</v>
      </c>
      <c r="E76" s="111" t="s">
        <v>6</v>
      </c>
      <c r="F76" s="416">
        <v>240</v>
      </c>
      <c r="G76" s="421" t="s">
        <v>51</v>
      </c>
      <c r="H76" s="421" t="s">
        <v>47</v>
      </c>
      <c r="I76" s="355">
        <v>250</v>
      </c>
    </row>
    <row r="77" spans="2:9" ht="63">
      <c r="B77" s="419" t="s">
        <v>429</v>
      </c>
      <c r="C77" s="152" t="s">
        <v>118</v>
      </c>
      <c r="D77" s="152" t="s">
        <v>255</v>
      </c>
      <c r="E77" s="152" t="s">
        <v>425</v>
      </c>
      <c r="F77" s="207"/>
      <c r="G77" s="364" t="s">
        <v>51</v>
      </c>
      <c r="H77" s="364" t="s">
        <v>47</v>
      </c>
      <c r="I77" s="153">
        <f>I78</f>
        <v>200</v>
      </c>
    </row>
    <row r="78" spans="2:9" ht="12.75">
      <c r="B78" s="352" t="s">
        <v>369</v>
      </c>
      <c r="C78" s="111" t="s">
        <v>118</v>
      </c>
      <c r="D78" s="111" t="s">
        <v>255</v>
      </c>
      <c r="E78" s="111" t="s">
        <v>425</v>
      </c>
      <c r="F78" s="416">
        <v>240</v>
      </c>
      <c r="G78" s="421" t="s">
        <v>51</v>
      </c>
      <c r="H78" s="421" t="s">
        <v>47</v>
      </c>
      <c r="I78" s="355">
        <v>200</v>
      </c>
    </row>
    <row r="79" spans="2:9" ht="73.5">
      <c r="B79" s="422" t="s">
        <v>302</v>
      </c>
      <c r="C79" s="152" t="s">
        <v>118</v>
      </c>
      <c r="D79" s="152" t="s">
        <v>255</v>
      </c>
      <c r="E79" s="152" t="s">
        <v>426</v>
      </c>
      <c r="F79" s="207"/>
      <c r="G79" s="364" t="s">
        <v>51</v>
      </c>
      <c r="H79" s="364" t="s">
        <v>47</v>
      </c>
      <c r="I79" s="153">
        <f>I80</f>
        <v>1046.2</v>
      </c>
    </row>
    <row r="80" spans="2:9" ht="12.75">
      <c r="B80" s="352" t="s">
        <v>369</v>
      </c>
      <c r="C80" s="111" t="s">
        <v>118</v>
      </c>
      <c r="D80" s="111" t="s">
        <v>255</v>
      </c>
      <c r="E80" s="111" t="s">
        <v>426</v>
      </c>
      <c r="F80" s="416">
        <v>240</v>
      </c>
      <c r="G80" s="421" t="s">
        <v>51</v>
      </c>
      <c r="H80" s="421" t="s">
        <v>47</v>
      </c>
      <c r="I80" s="355">
        <v>1046.2</v>
      </c>
    </row>
    <row r="81" spans="2:9" ht="42">
      <c r="B81" s="418" t="s">
        <v>13</v>
      </c>
      <c r="C81" s="130" t="s">
        <v>118</v>
      </c>
      <c r="D81" s="130" t="s">
        <v>265</v>
      </c>
      <c r="E81" s="130"/>
      <c r="F81" s="206"/>
      <c r="G81" s="361"/>
      <c r="H81" s="361"/>
      <c r="I81" s="131">
        <f>I82</f>
        <v>142.8</v>
      </c>
    </row>
    <row r="82" spans="2:9" ht="52.5">
      <c r="B82" s="419" t="s">
        <v>15</v>
      </c>
      <c r="C82" s="152" t="s">
        <v>118</v>
      </c>
      <c r="D82" s="152" t="s">
        <v>265</v>
      </c>
      <c r="E82" s="152" t="s">
        <v>7</v>
      </c>
      <c r="F82" s="207"/>
      <c r="G82" s="364" t="s">
        <v>51</v>
      </c>
      <c r="H82" s="364" t="s">
        <v>47</v>
      </c>
      <c r="I82" s="153">
        <f>I83</f>
        <v>142.8</v>
      </c>
    </row>
    <row r="83" spans="2:9" ht="12.75">
      <c r="B83" s="352" t="s">
        <v>369</v>
      </c>
      <c r="C83" s="111" t="s">
        <v>118</v>
      </c>
      <c r="D83" s="111" t="s">
        <v>265</v>
      </c>
      <c r="E83" s="111" t="s">
        <v>7</v>
      </c>
      <c r="F83" s="423">
        <v>240</v>
      </c>
      <c r="G83" s="421" t="s">
        <v>51</v>
      </c>
      <c r="H83" s="421" t="s">
        <v>47</v>
      </c>
      <c r="I83" s="355">
        <v>142.8</v>
      </c>
    </row>
    <row r="84" spans="2:9" ht="42">
      <c r="B84" s="418" t="s">
        <v>14</v>
      </c>
      <c r="C84" s="130" t="s">
        <v>118</v>
      </c>
      <c r="D84" s="130" t="s">
        <v>0</v>
      </c>
      <c r="E84" s="130"/>
      <c r="F84" s="206"/>
      <c r="G84" s="361"/>
      <c r="H84" s="361"/>
      <c r="I84" s="131">
        <f>I85</f>
        <v>120</v>
      </c>
    </row>
    <row r="85" spans="2:9" ht="52.5">
      <c r="B85" s="419" t="s">
        <v>16</v>
      </c>
      <c r="C85" s="152" t="s">
        <v>118</v>
      </c>
      <c r="D85" s="152" t="s">
        <v>0</v>
      </c>
      <c r="E85" s="152" t="s">
        <v>8</v>
      </c>
      <c r="F85" s="207"/>
      <c r="G85" s="364" t="s">
        <v>51</v>
      </c>
      <c r="H85" s="364" t="s">
        <v>47</v>
      </c>
      <c r="I85" s="153">
        <f>I86</f>
        <v>120</v>
      </c>
    </row>
    <row r="86" spans="2:9" ht="12.75">
      <c r="B86" s="352" t="s">
        <v>369</v>
      </c>
      <c r="C86" s="111" t="s">
        <v>118</v>
      </c>
      <c r="D86" s="111" t="s">
        <v>0</v>
      </c>
      <c r="E86" s="111" t="s">
        <v>8</v>
      </c>
      <c r="F86" s="416">
        <v>240</v>
      </c>
      <c r="G86" s="421" t="s">
        <v>51</v>
      </c>
      <c r="H86" s="421" t="s">
        <v>47</v>
      </c>
      <c r="I86" s="355">
        <v>120</v>
      </c>
    </row>
    <row r="87" spans="2:9" ht="32.25">
      <c r="B87" s="360" t="s">
        <v>18</v>
      </c>
      <c r="C87" s="361" t="s">
        <v>118</v>
      </c>
      <c r="D87" s="361" t="s">
        <v>17</v>
      </c>
      <c r="E87" s="361"/>
      <c r="F87" s="425"/>
      <c r="G87" s="361"/>
      <c r="H87" s="361"/>
      <c r="I87" s="361">
        <f>I88</f>
        <v>5505.5</v>
      </c>
    </row>
    <row r="88" spans="2:9" ht="21.75">
      <c r="B88" s="365" t="s">
        <v>280</v>
      </c>
      <c r="C88" s="364" t="s">
        <v>118</v>
      </c>
      <c r="D88" s="364" t="s">
        <v>17</v>
      </c>
      <c r="E88" s="364" t="s">
        <v>281</v>
      </c>
      <c r="F88" s="426"/>
      <c r="G88" s="364" t="s">
        <v>51</v>
      </c>
      <c r="H88" s="364" t="s">
        <v>51</v>
      </c>
      <c r="I88" s="364">
        <f>I89+I90</f>
        <v>5505.5</v>
      </c>
    </row>
    <row r="89" spans="2:9" ht="33.75">
      <c r="B89" s="350" t="s">
        <v>250</v>
      </c>
      <c r="C89" s="110" t="s">
        <v>118</v>
      </c>
      <c r="D89" s="110" t="s">
        <v>17</v>
      </c>
      <c r="E89" s="110" t="s">
        <v>281</v>
      </c>
      <c r="F89" s="197" t="s">
        <v>431</v>
      </c>
      <c r="G89" s="110" t="s">
        <v>51</v>
      </c>
      <c r="H89" s="110" t="s">
        <v>51</v>
      </c>
      <c r="I89" s="110" t="s">
        <v>432</v>
      </c>
    </row>
    <row r="90" spans="2:9" ht="12.75">
      <c r="B90" s="352" t="s">
        <v>369</v>
      </c>
      <c r="C90" s="421" t="s">
        <v>118</v>
      </c>
      <c r="D90" s="421" t="s">
        <v>17</v>
      </c>
      <c r="E90" s="421" t="s">
        <v>281</v>
      </c>
      <c r="F90" s="423">
        <v>240</v>
      </c>
      <c r="G90" s="421" t="s">
        <v>51</v>
      </c>
      <c r="H90" s="421" t="s">
        <v>51</v>
      </c>
      <c r="I90" s="421">
        <v>334</v>
      </c>
    </row>
    <row r="91" spans="2:9" ht="21.75">
      <c r="B91" s="448" t="s">
        <v>31</v>
      </c>
      <c r="C91" s="108" t="s">
        <v>53</v>
      </c>
      <c r="D91" s="108"/>
      <c r="E91" s="108"/>
      <c r="F91" s="205"/>
      <c r="G91" s="393"/>
      <c r="H91" s="393"/>
      <c r="I91" s="114">
        <f>I96+I92+I103</f>
        <v>5649.299999999999</v>
      </c>
    </row>
    <row r="92" spans="2:9" ht="42.75">
      <c r="B92" s="453" t="s">
        <v>439</v>
      </c>
      <c r="C92" s="130" t="s">
        <v>53</v>
      </c>
      <c r="D92" s="130" t="s">
        <v>243</v>
      </c>
      <c r="E92" s="130" t="s">
        <v>259</v>
      </c>
      <c r="F92" s="206"/>
      <c r="G92" s="130" t="s">
        <v>54</v>
      </c>
      <c r="H92" s="130" t="s">
        <v>46</v>
      </c>
      <c r="I92" s="131">
        <f>I93</f>
        <v>542.9</v>
      </c>
    </row>
    <row r="93" spans="2:9" ht="21.75">
      <c r="B93" s="432" t="s">
        <v>280</v>
      </c>
      <c r="C93" s="152" t="s">
        <v>53</v>
      </c>
      <c r="D93" s="152" t="s">
        <v>243</v>
      </c>
      <c r="E93" s="152" t="s">
        <v>281</v>
      </c>
      <c r="F93" s="370"/>
      <c r="G93" s="152" t="s">
        <v>54</v>
      </c>
      <c r="H93" s="152" t="s">
        <v>46</v>
      </c>
      <c r="I93" s="153">
        <f>I94+I95</f>
        <v>542.9</v>
      </c>
    </row>
    <row r="94" spans="2:9" ht="33.75">
      <c r="B94" s="350" t="s">
        <v>250</v>
      </c>
      <c r="C94" s="111" t="s">
        <v>53</v>
      </c>
      <c r="D94" s="111" t="s">
        <v>243</v>
      </c>
      <c r="E94" s="111" t="s">
        <v>281</v>
      </c>
      <c r="F94" s="416">
        <v>110</v>
      </c>
      <c r="G94" s="111" t="s">
        <v>54</v>
      </c>
      <c r="H94" s="111" t="s">
        <v>46</v>
      </c>
      <c r="I94" s="355">
        <v>467</v>
      </c>
    </row>
    <row r="95" spans="2:9" ht="12.75">
      <c r="B95" s="352" t="s">
        <v>369</v>
      </c>
      <c r="C95" s="111" t="s">
        <v>53</v>
      </c>
      <c r="D95" s="111" t="s">
        <v>243</v>
      </c>
      <c r="E95" s="111" t="s">
        <v>281</v>
      </c>
      <c r="F95" s="416">
        <v>240</v>
      </c>
      <c r="G95" s="111" t="s">
        <v>54</v>
      </c>
      <c r="H95" s="111" t="s">
        <v>46</v>
      </c>
      <c r="I95" s="355">
        <v>75.9</v>
      </c>
    </row>
    <row r="96" spans="2:9" ht="53.25">
      <c r="B96" s="360" t="s">
        <v>436</v>
      </c>
      <c r="C96" s="130" t="s">
        <v>53</v>
      </c>
      <c r="D96" s="130" t="s">
        <v>255</v>
      </c>
      <c r="E96" s="130" t="s">
        <v>259</v>
      </c>
      <c r="F96" s="206"/>
      <c r="G96" s="407" t="s">
        <v>54</v>
      </c>
      <c r="H96" s="407" t="s">
        <v>46</v>
      </c>
      <c r="I96" s="131">
        <f>I97+I101</f>
        <v>4786.4</v>
      </c>
    </row>
    <row r="97" spans="2:9" ht="21.75">
      <c r="B97" s="432" t="s">
        <v>280</v>
      </c>
      <c r="C97" s="152" t="s">
        <v>53</v>
      </c>
      <c r="D97" s="152" t="s">
        <v>255</v>
      </c>
      <c r="E97" s="152" t="s">
        <v>281</v>
      </c>
      <c r="F97" s="207"/>
      <c r="G97" s="138" t="s">
        <v>54</v>
      </c>
      <c r="H97" s="138" t="s">
        <v>46</v>
      </c>
      <c r="I97" s="153">
        <f>I98+I99+I100</f>
        <v>3790</v>
      </c>
    </row>
    <row r="98" spans="2:9" ht="33.75">
      <c r="B98" s="350" t="s">
        <v>250</v>
      </c>
      <c r="C98" s="111" t="s">
        <v>53</v>
      </c>
      <c r="D98" s="111" t="s">
        <v>255</v>
      </c>
      <c r="E98" s="111" t="s">
        <v>281</v>
      </c>
      <c r="F98" s="416">
        <v>110</v>
      </c>
      <c r="G98" s="111" t="s">
        <v>54</v>
      </c>
      <c r="H98" s="111" t="s">
        <v>46</v>
      </c>
      <c r="I98" s="355">
        <v>2516.6</v>
      </c>
    </row>
    <row r="99" spans="2:9" ht="12.75">
      <c r="B99" s="352" t="s">
        <v>369</v>
      </c>
      <c r="C99" s="111" t="s">
        <v>53</v>
      </c>
      <c r="D99" s="111" t="s">
        <v>255</v>
      </c>
      <c r="E99" s="111" t="s">
        <v>281</v>
      </c>
      <c r="F99" s="416">
        <v>240</v>
      </c>
      <c r="G99" s="111" t="s">
        <v>54</v>
      </c>
      <c r="H99" s="111" t="s">
        <v>46</v>
      </c>
      <c r="I99" s="355">
        <v>1192.6</v>
      </c>
    </row>
    <row r="100" spans="2:9" ht="12.75">
      <c r="B100" s="366" t="s">
        <v>370</v>
      </c>
      <c r="C100" s="111" t="s">
        <v>53</v>
      </c>
      <c r="D100" s="111" t="s">
        <v>255</v>
      </c>
      <c r="E100" s="111" t="s">
        <v>281</v>
      </c>
      <c r="F100" s="416">
        <v>850</v>
      </c>
      <c r="G100" s="111" t="s">
        <v>54</v>
      </c>
      <c r="H100" s="111" t="s">
        <v>46</v>
      </c>
      <c r="I100" s="355">
        <v>80.8</v>
      </c>
    </row>
    <row r="101" spans="2:9" ht="74.25">
      <c r="B101" s="449" t="s">
        <v>303</v>
      </c>
      <c r="C101" s="152" t="s">
        <v>53</v>
      </c>
      <c r="D101" s="152" t="s">
        <v>255</v>
      </c>
      <c r="E101" s="152" t="s">
        <v>437</v>
      </c>
      <c r="F101" s="207"/>
      <c r="G101" s="138" t="s">
        <v>54</v>
      </c>
      <c r="H101" s="138" t="s">
        <v>46</v>
      </c>
      <c r="I101" s="153">
        <f>I102</f>
        <v>996.4</v>
      </c>
    </row>
    <row r="102" spans="2:9" ht="12.75">
      <c r="B102" s="352" t="s">
        <v>369</v>
      </c>
      <c r="C102" s="111" t="s">
        <v>53</v>
      </c>
      <c r="D102" s="111" t="s">
        <v>255</v>
      </c>
      <c r="E102" s="111" t="s">
        <v>437</v>
      </c>
      <c r="F102" s="416">
        <v>240</v>
      </c>
      <c r="G102" s="111" t="s">
        <v>54</v>
      </c>
      <c r="H102" s="111" t="s">
        <v>46</v>
      </c>
      <c r="I102" s="355">
        <v>996.4</v>
      </c>
    </row>
    <row r="103" spans="2:9" ht="42">
      <c r="B103" s="418" t="s">
        <v>440</v>
      </c>
      <c r="C103" s="130" t="s">
        <v>53</v>
      </c>
      <c r="D103" s="130" t="s">
        <v>265</v>
      </c>
      <c r="E103" s="130" t="s">
        <v>259</v>
      </c>
      <c r="F103" s="206"/>
      <c r="G103" s="130" t="s">
        <v>54</v>
      </c>
      <c r="H103" s="130" t="s">
        <v>50</v>
      </c>
      <c r="I103" s="131">
        <f>I104</f>
        <v>320</v>
      </c>
    </row>
    <row r="104" spans="2:9" ht="12.75">
      <c r="B104" s="432" t="s">
        <v>39</v>
      </c>
      <c r="C104" s="152" t="s">
        <v>53</v>
      </c>
      <c r="D104" s="152" t="s">
        <v>265</v>
      </c>
      <c r="E104" s="152" t="s">
        <v>40</v>
      </c>
      <c r="F104" s="207"/>
      <c r="G104" s="152" t="s">
        <v>54</v>
      </c>
      <c r="H104" s="152" t="s">
        <v>50</v>
      </c>
      <c r="I104" s="153">
        <f>I105</f>
        <v>320</v>
      </c>
    </row>
    <row r="105" spans="2:9" ht="12.75">
      <c r="B105" s="352" t="s">
        <v>369</v>
      </c>
      <c r="C105" s="111" t="s">
        <v>53</v>
      </c>
      <c r="D105" s="111" t="s">
        <v>265</v>
      </c>
      <c r="E105" s="111" t="s">
        <v>40</v>
      </c>
      <c r="F105" s="416">
        <v>240</v>
      </c>
      <c r="G105" s="111" t="s">
        <v>54</v>
      </c>
      <c r="H105" s="111" t="s">
        <v>50</v>
      </c>
      <c r="I105" s="355">
        <v>320</v>
      </c>
    </row>
    <row r="106" spans="2:9" ht="32.25">
      <c r="B106" s="357" t="s">
        <v>24</v>
      </c>
      <c r="C106" s="358" t="s">
        <v>54</v>
      </c>
      <c r="D106" s="358">
        <v>0</v>
      </c>
      <c r="E106" s="358">
        <v>0</v>
      </c>
      <c r="F106" s="433"/>
      <c r="G106" s="358"/>
      <c r="H106" s="358"/>
      <c r="I106" s="395">
        <f>I112+I107</f>
        <v>1832.8000000000002</v>
      </c>
    </row>
    <row r="107" spans="2:9" ht="53.25">
      <c r="B107" s="368" t="s">
        <v>441</v>
      </c>
      <c r="C107" s="130" t="s">
        <v>54</v>
      </c>
      <c r="D107" s="130" t="s">
        <v>243</v>
      </c>
      <c r="E107" s="130" t="s">
        <v>259</v>
      </c>
      <c r="F107" s="206"/>
      <c r="G107" s="130"/>
      <c r="H107" s="130"/>
      <c r="I107" s="131">
        <f>I108</f>
        <v>1732.8000000000002</v>
      </c>
    </row>
    <row r="108" spans="2:9" ht="21.75">
      <c r="B108" s="363" t="s">
        <v>280</v>
      </c>
      <c r="C108" s="152" t="s">
        <v>54</v>
      </c>
      <c r="D108" s="152" t="s">
        <v>243</v>
      </c>
      <c r="E108" s="152" t="s">
        <v>281</v>
      </c>
      <c r="F108" s="207"/>
      <c r="G108" s="152" t="s">
        <v>125</v>
      </c>
      <c r="H108" s="152" t="s">
        <v>46</v>
      </c>
      <c r="I108" s="153">
        <f>I109+I110+I111</f>
        <v>1732.8000000000002</v>
      </c>
    </row>
    <row r="109" spans="2:9" ht="33.75">
      <c r="B109" s="350" t="s">
        <v>250</v>
      </c>
      <c r="C109" s="111" t="s">
        <v>54</v>
      </c>
      <c r="D109" s="111" t="s">
        <v>243</v>
      </c>
      <c r="E109" s="111" t="s">
        <v>281</v>
      </c>
      <c r="F109" s="416">
        <v>110</v>
      </c>
      <c r="G109" s="111" t="s">
        <v>125</v>
      </c>
      <c r="H109" s="111" t="s">
        <v>46</v>
      </c>
      <c r="I109" s="355">
        <v>1245.4</v>
      </c>
    </row>
    <row r="110" spans="2:9" ht="12.75">
      <c r="B110" s="352" t="s">
        <v>369</v>
      </c>
      <c r="C110" s="111" t="s">
        <v>54</v>
      </c>
      <c r="D110" s="111" t="s">
        <v>243</v>
      </c>
      <c r="E110" s="111" t="s">
        <v>281</v>
      </c>
      <c r="F110" s="416">
        <v>240</v>
      </c>
      <c r="G110" s="111" t="s">
        <v>125</v>
      </c>
      <c r="H110" s="111" t="s">
        <v>46</v>
      </c>
      <c r="I110" s="355">
        <v>485.4</v>
      </c>
    </row>
    <row r="111" spans="2:9" ht="12.75">
      <c r="B111" s="366" t="s">
        <v>370</v>
      </c>
      <c r="C111" s="111" t="s">
        <v>54</v>
      </c>
      <c r="D111" s="111" t="s">
        <v>243</v>
      </c>
      <c r="E111" s="111" t="s">
        <v>281</v>
      </c>
      <c r="F111" s="416">
        <v>850</v>
      </c>
      <c r="G111" s="111" t="s">
        <v>125</v>
      </c>
      <c r="H111" s="111" t="s">
        <v>46</v>
      </c>
      <c r="I111" s="355">
        <v>2</v>
      </c>
    </row>
    <row r="112" spans="2:9" ht="53.25">
      <c r="B112" s="360" t="s">
        <v>25</v>
      </c>
      <c r="C112" s="361" t="s">
        <v>54</v>
      </c>
      <c r="D112" s="361" t="s">
        <v>255</v>
      </c>
      <c r="E112" s="361">
        <v>0</v>
      </c>
      <c r="F112" s="425"/>
      <c r="G112" s="361"/>
      <c r="H112" s="361"/>
      <c r="I112" s="361">
        <f>I113</f>
        <v>100</v>
      </c>
    </row>
    <row r="113" spans="2:9" ht="63" customHeight="1">
      <c r="B113" s="365" t="s">
        <v>26</v>
      </c>
      <c r="C113" s="364" t="s">
        <v>54</v>
      </c>
      <c r="D113" s="364" t="s">
        <v>255</v>
      </c>
      <c r="E113" s="364" t="s">
        <v>21</v>
      </c>
      <c r="F113" s="426"/>
      <c r="G113" s="364" t="s">
        <v>53</v>
      </c>
      <c r="H113" s="364" t="s">
        <v>53</v>
      </c>
      <c r="I113" s="364">
        <f>I114</f>
        <v>100</v>
      </c>
    </row>
    <row r="114" spans="2:9" ht="12.75">
      <c r="B114" s="380" t="s">
        <v>28</v>
      </c>
      <c r="C114" s="434" t="s">
        <v>54</v>
      </c>
      <c r="D114" s="434" t="s">
        <v>255</v>
      </c>
      <c r="E114" s="434" t="s">
        <v>21</v>
      </c>
      <c r="F114" s="435" t="s">
        <v>27</v>
      </c>
      <c r="G114" s="434" t="s">
        <v>53</v>
      </c>
      <c r="H114" s="434" t="s">
        <v>53</v>
      </c>
      <c r="I114" s="434">
        <v>100</v>
      </c>
    </row>
    <row r="115" spans="2:9" ht="32.25">
      <c r="B115" s="357" t="s">
        <v>433</v>
      </c>
      <c r="C115" s="108" t="s">
        <v>106</v>
      </c>
      <c r="D115" s="108"/>
      <c r="E115" s="108"/>
      <c r="F115" s="205"/>
      <c r="G115" s="108" t="s">
        <v>53</v>
      </c>
      <c r="H115" s="108" t="s">
        <v>51</v>
      </c>
      <c r="I115" s="114">
        <f>I116</f>
        <v>40</v>
      </c>
    </row>
    <row r="116" spans="2:9" ht="42.75">
      <c r="B116" s="360" t="s">
        <v>435</v>
      </c>
      <c r="C116" s="130" t="s">
        <v>106</v>
      </c>
      <c r="D116" s="130" t="s">
        <v>243</v>
      </c>
      <c r="E116" s="130" t="s">
        <v>259</v>
      </c>
      <c r="F116" s="206"/>
      <c r="G116" s="130" t="s">
        <v>53</v>
      </c>
      <c r="H116" s="130" t="s">
        <v>51</v>
      </c>
      <c r="I116" s="131">
        <f>I117</f>
        <v>40</v>
      </c>
    </row>
    <row r="117" spans="2:9" ht="12.75">
      <c r="B117" s="432" t="s">
        <v>434</v>
      </c>
      <c r="C117" s="152" t="s">
        <v>106</v>
      </c>
      <c r="D117" s="152" t="s">
        <v>243</v>
      </c>
      <c r="E117" s="152" t="s">
        <v>20</v>
      </c>
      <c r="F117" s="207"/>
      <c r="G117" s="152" t="s">
        <v>53</v>
      </c>
      <c r="H117" s="152" t="s">
        <v>51</v>
      </c>
      <c r="I117" s="153">
        <f>I118</f>
        <v>40</v>
      </c>
    </row>
    <row r="118" spans="2:9" ht="12.75">
      <c r="B118" s="352" t="s">
        <v>369</v>
      </c>
      <c r="C118" s="111" t="s">
        <v>106</v>
      </c>
      <c r="D118" s="111" t="s">
        <v>243</v>
      </c>
      <c r="E118" s="111" t="s">
        <v>20</v>
      </c>
      <c r="F118" s="208" t="s">
        <v>368</v>
      </c>
      <c r="G118" s="111" t="s">
        <v>53</v>
      </c>
      <c r="H118" s="111" t="s">
        <v>51</v>
      </c>
      <c r="I118" s="112">
        <v>40</v>
      </c>
    </row>
    <row r="119" spans="2:9" ht="21.75">
      <c r="B119" s="357" t="s">
        <v>380</v>
      </c>
      <c r="C119" s="108" t="s">
        <v>334</v>
      </c>
      <c r="D119" s="108"/>
      <c r="E119" s="108"/>
      <c r="F119" s="359"/>
      <c r="G119" s="108" t="s">
        <v>46</v>
      </c>
      <c r="H119" s="108" t="s">
        <v>279</v>
      </c>
      <c r="I119" s="114">
        <f>I120</f>
        <v>25</v>
      </c>
    </row>
    <row r="120" spans="2:9" ht="21.75">
      <c r="B120" s="360" t="s">
        <v>381</v>
      </c>
      <c r="C120" s="130" t="s">
        <v>334</v>
      </c>
      <c r="D120" s="130" t="s">
        <v>243</v>
      </c>
      <c r="E120" s="130" t="s">
        <v>259</v>
      </c>
      <c r="F120" s="362"/>
      <c r="G120" s="130" t="s">
        <v>46</v>
      </c>
      <c r="H120" s="130" t="s">
        <v>279</v>
      </c>
      <c r="I120" s="131">
        <f>I121</f>
        <v>25</v>
      </c>
    </row>
    <row r="121" spans="2:9" ht="12.75" customHeight="1">
      <c r="B121" s="363" t="s">
        <v>379</v>
      </c>
      <c r="C121" s="152" t="s">
        <v>334</v>
      </c>
      <c r="D121" s="152" t="s">
        <v>243</v>
      </c>
      <c r="E121" s="152" t="s">
        <v>382</v>
      </c>
      <c r="F121" s="370"/>
      <c r="G121" s="152" t="s">
        <v>46</v>
      </c>
      <c r="H121" s="152" t="s">
        <v>279</v>
      </c>
      <c r="I121" s="153">
        <f>I122</f>
        <v>25</v>
      </c>
    </row>
    <row r="122" spans="2:9" ht="12.75">
      <c r="B122" s="352" t="s">
        <v>369</v>
      </c>
      <c r="C122" s="111" t="s">
        <v>334</v>
      </c>
      <c r="D122" s="111" t="s">
        <v>243</v>
      </c>
      <c r="E122" s="111" t="s">
        <v>382</v>
      </c>
      <c r="F122" s="208" t="s">
        <v>368</v>
      </c>
      <c r="G122" s="111" t="s">
        <v>46</v>
      </c>
      <c r="H122" s="111" t="s">
        <v>279</v>
      </c>
      <c r="I122" s="112">
        <v>25</v>
      </c>
    </row>
    <row r="123" spans="2:9" s="485" customFormat="1" ht="12.75">
      <c r="B123" s="505" t="s">
        <v>314</v>
      </c>
      <c r="C123" s="398"/>
      <c r="D123" s="398"/>
      <c r="E123" s="398"/>
      <c r="F123" s="463"/>
      <c r="G123" s="398"/>
      <c r="H123" s="398"/>
      <c r="I123" s="464">
        <f>I119+I115+I106+I91+I68+I55+I40+I28+I22+I8</f>
        <v>30168.100000000002</v>
      </c>
    </row>
    <row r="124" spans="2:9" ht="12.75">
      <c r="B124" s="501"/>
      <c r="C124" s="502"/>
      <c r="D124" s="502"/>
      <c r="E124" s="502"/>
      <c r="F124" s="503"/>
      <c r="G124" s="502"/>
      <c r="H124" s="502"/>
      <c r="I124" s="504"/>
    </row>
    <row r="125" spans="2:9" ht="12.75">
      <c r="B125" s="501"/>
      <c r="C125" s="502"/>
      <c r="D125" s="502"/>
      <c r="E125" s="502"/>
      <c r="F125" s="503"/>
      <c r="G125" s="502"/>
      <c r="H125" s="502"/>
      <c r="I125" s="504"/>
    </row>
    <row r="126" spans="2:9" ht="12.75">
      <c r="B126" s="501"/>
      <c r="C126" s="502"/>
      <c r="D126" s="502"/>
      <c r="E126" s="502"/>
      <c r="F126" s="503"/>
      <c r="G126" s="502"/>
      <c r="H126" s="502"/>
      <c r="I126" s="504"/>
    </row>
    <row r="127" spans="2:9" ht="12.75">
      <c r="B127" s="501"/>
      <c r="C127" s="502"/>
      <c r="D127" s="502"/>
      <c r="E127" s="502"/>
      <c r="F127" s="503"/>
      <c r="G127" s="502"/>
      <c r="H127" s="502"/>
      <c r="I127" s="504"/>
    </row>
    <row r="128" spans="2:9" ht="12.75">
      <c r="B128" s="501"/>
      <c r="C128" s="502"/>
      <c r="D128" s="502"/>
      <c r="E128" s="502"/>
      <c r="F128" s="503"/>
      <c r="G128" s="502"/>
      <c r="H128" s="502"/>
      <c r="I128" s="504"/>
    </row>
    <row r="129" spans="2:9" ht="12.75">
      <c r="B129" s="501"/>
      <c r="C129" s="502"/>
      <c r="D129" s="502"/>
      <c r="E129" s="502"/>
      <c r="F129" s="503"/>
      <c r="G129" s="502"/>
      <c r="H129" s="502"/>
      <c r="I129" s="504"/>
    </row>
    <row r="130" spans="2:9" ht="12.75">
      <c r="B130" s="501"/>
      <c r="C130" s="502"/>
      <c r="D130" s="502"/>
      <c r="E130" s="502"/>
      <c r="F130" s="503"/>
      <c r="G130" s="502"/>
      <c r="H130" s="502"/>
      <c r="I130" s="504"/>
    </row>
    <row r="131" spans="2:9" ht="12.75">
      <c r="B131" s="501"/>
      <c r="C131" s="502"/>
      <c r="D131" s="502"/>
      <c r="E131" s="502"/>
      <c r="F131" s="503"/>
      <c r="G131" s="502"/>
      <c r="H131" s="502"/>
      <c r="I131" s="504"/>
    </row>
    <row r="132" spans="2:9" ht="12.75">
      <c r="B132" s="501"/>
      <c r="C132" s="502"/>
      <c r="D132" s="502"/>
      <c r="E132" s="502"/>
      <c r="F132" s="503"/>
      <c r="G132" s="502"/>
      <c r="H132" s="502"/>
      <c r="I132" s="504"/>
    </row>
    <row r="133" spans="2:9" ht="12.75">
      <c r="B133" s="501"/>
      <c r="C133" s="502"/>
      <c r="D133" s="502"/>
      <c r="E133" s="502"/>
      <c r="F133" s="503"/>
      <c r="G133" s="502"/>
      <c r="H133" s="502"/>
      <c r="I133" s="504"/>
    </row>
    <row r="134" spans="2:9" ht="12.75">
      <c r="B134" s="501"/>
      <c r="C134" s="502"/>
      <c r="D134" s="502"/>
      <c r="E134" s="502"/>
      <c r="F134" s="503"/>
      <c r="G134" s="502"/>
      <c r="H134" s="502"/>
      <c r="I134" s="504"/>
    </row>
    <row r="135" spans="2:9" ht="12.75">
      <c r="B135" s="501"/>
      <c r="C135" s="502"/>
      <c r="D135" s="502"/>
      <c r="E135" s="502"/>
      <c r="F135" s="503"/>
      <c r="G135" s="502"/>
      <c r="H135" s="502"/>
      <c r="I135" s="504"/>
    </row>
    <row r="136" spans="2:9" ht="12.75">
      <c r="B136" s="501"/>
      <c r="C136" s="502"/>
      <c r="D136" s="502"/>
      <c r="E136" s="502"/>
      <c r="F136" s="503"/>
      <c r="G136" s="502"/>
      <c r="H136" s="502"/>
      <c r="I136" s="504"/>
    </row>
    <row r="137" spans="2:9" ht="12.75">
      <c r="B137" s="501"/>
      <c r="C137" s="502"/>
      <c r="D137" s="502"/>
      <c r="E137" s="502"/>
      <c r="F137" s="503"/>
      <c r="G137" s="502"/>
      <c r="H137" s="502"/>
      <c r="I137" s="504"/>
    </row>
    <row r="138" spans="2:9" ht="12.75">
      <c r="B138" s="501"/>
      <c r="C138" s="502"/>
      <c r="D138" s="502"/>
      <c r="E138" s="502"/>
      <c r="F138" s="503"/>
      <c r="G138" s="502"/>
      <c r="H138" s="502"/>
      <c r="I138" s="504"/>
    </row>
    <row r="139" spans="2:9" ht="12.75">
      <c r="B139" s="501"/>
      <c r="C139" s="502"/>
      <c r="D139" s="502"/>
      <c r="E139" s="502"/>
      <c r="F139" s="503"/>
      <c r="G139" s="502"/>
      <c r="H139" s="502"/>
      <c r="I139" s="504"/>
    </row>
    <row r="140" spans="2:9" ht="12.75">
      <c r="B140" s="501"/>
      <c r="C140" s="502"/>
      <c r="D140" s="502"/>
      <c r="E140" s="502"/>
      <c r="F140" s="503"/>
      <c r="G140" s="502"/>
      <c r="H140" s="502"/>
      <c r="I140" s="504"/>
    </row>
    <row r="141" spans="2:9" ht="12.75">
      <c r="B141" s="501"/>
      <c r="C141" s="502"/>
      <c r="D141" s="502"/>
      <c r="E141" s="502"/>
      <c r="F141" s="503"/>
      <c r="G141" s="502"/>
      <c r="H141" s="502"/>
      <c r="I141" s="504"/>
    </row>
    <row r="142" spans="2:9" ht="12.75">
      <c r="B142" s="501"/>
      <c r="C142" s="502"/>
      <c r="D142" s="502"/>
      <c r="E142" s="502"/>
      <c r="F142" s="503"/>
      <c r="G142" s="502"/>
      <c r="H142" s="502"/>
      <c r="I142" s="504"/>
    </row>
    <row r="143" spans="2:9" ht="12.75">
      <c r="B143" s="501"/>
      <c r="C143" s="502"/>
      <c r="D143" s="502"/>
      <c r="E143" s="502"/>
      <c r="F143" s="503"/>
      <c r="G143" s="502"/>
      <c r="H143" s="502"/>
      <c r="I143" s="504"/>
    </row>
    <row r="144" spans="2:9" ht="12.75">
      <c r="B144" s="501"/>
      <c r="C144" s="502"/>
      <c r="D144" s="502"/>
      <c r="E144" s="502"/>
      <c r="F144" s="503"/>
      <c r="G144" s="502"/>
      <c r="H144" s="502"/>
      <c r="I144" s="504"/>
    </row>
    <row r="145" spans="2:9" ht="12.75">
      <c r="B145" s="501"/>
      <c r="C145" s="502"/>
      <c r="D145" s="502"/>
      <c r="E145" s="502"/>
      <c r="F145" s="503"/>
      <c r="G145" s="502"/>
      <c r="H145" s="502"/>
      <c r="I145" s="504"/>
    </row>
    <row r="146" spans="2:9" ht="12.75">
      <c r="B146" s="501"/>
      <c r="C146" s="502"/>
      <c r="D146" s="502"/>
      <c r="E146" s="502"/>
      <c r="F146" s="503"/>
      <c r="G146" s="502"/>
      <c r="H146" s="502"/>
      <c r="I146" s="504"/>
    </row>
    <row r="147" spans="2:9" ht="12.75">
      <c r="B147" s="501"/>
      <c r="C147" s="502"/>
      <c r="D147" s="502"/>
      <c r="E147" s="502"/>
      <c r="F147" s="503"/>
      <c r="G147" s="502"/>
      <c r="H147" s="502"/>
      <c r="I147" s="504"/>
    </row>
    <row r="148" spans="2:9" ht="12.75">
      <c r="B148" s="501"/>
      <c r="C148" s="502"/>
      <c r="D148" s="502"/>
      <c r="E148" s="502"/>
      <c r="F148" s="503"/>
      <c r="G148" s="502"/>
      <c r="H148" s="502"/>
      <c r="I148" s="504"/>
    </row>
    <row r="149" spans="2:9" ht="12.75">
      <c r="B149" s="501"/>
      <c r="C149" s="502"/>
      <c r="D149" s="502"/>
      <c r="E149" s="502"/>
      <c r="F149" s="503"/>
      <c r="G149" s="502"/>
      <c r="H149" s="502"/>
      <c r="I149" s="504"/>
    </row>
    <row r="150" spans="2:9" ht="12.75">
      <c r="B150" s="501"/>
      <c r="C150" s="502"/>
      <c r="D150" s="502"/>
      <c r="E150" s="502"/>
      <c r="F150" s="503"/>
      <c r="G150" s="502"/>
      <c r="H150" s="502"/>
      <c r="I150" s="504"/>
    </row>
    <row r="151" spans="2:9" ht="12.75">
      <c r="B151" s="501"/>
      <c r="C151" s="502"/>
      <c r="D151" s="502"/>
      <c r="E151" s="502"/>
      <c r="F151" s="503"/>
      <c r="G151" s="502"/>
      <c r="H151" s="502"/>
      <c r="I151" s="504"/>
    </row>
    <row r="152" spans="2:9" ht="12.75">
      <c r="B152" s="501"/>
      <c r="C152" s="502"/>
      <c r="D152" s="502"/>
      <c r="E152" s="502"/>
      <c r="F152" s="503"/>
      <c r="G152" s="502"/>
      <c r="H152" s="502"/>
      <c r="I152" s="504"/>
    </row>
    <row r="153" spans="2:9" ht="12.75">
      <c r="B153" s="501"/>
      <c r="C153" s="502"/>
      <c r="D153" s="502"/>
      <c r="E153" s="502"/>
      <c r="F153" s="503"/>
      <c r="G153" s="502"/>
      <c r="H153" s="502"/>
      <c r="I153" s="504"/>
    </row>
    <row r="154" spans="2:9" ht="12.75">
      <c r="B154" s="501"/>
      <c r="C154" s="502"/>
      <c r="D154" s="502"/>
      <c r="E154" s="502"/>
      <c r="F154" s="503"/>
      <c r="G154" s="502"/>
      <c r="H154" s="502"/>
      <c r="I154" s="504"/>
    </row>
  </sheetData>
  <sheetProtection/>
  <mergeCells count="3">
    <mergeCell ref="A6:I6"/>
    <mergeCell ref="D3:I3"/>
    <mergeCell ref="C4:I4"/>
  </mergeCells>
  <printOptions/>
  <pageMargins left="0.75" right="0.26" top="0.55" bottom="0.35" header="0.5" footer="0.27"/>
  <pageSetup horizontalDpi="600" verticalDpi="600" orientation="portrait" paperSize="9" scale="91" r:id="rId1"/>
  <ignoredErrors>
    <ignoredError sqref="C13:H18 F10:H11 I19:I21 C10:E12 C8 C9:F9 G20:H21 C19:F27 G23:H27 C28:I39 C55:F65 G56:H65 C66:H67 B88:B90 J91 C68:F83 G82:H83 G75:H80 G70:H73 C96:J105 C123:C127 B66:B83 B84:H87 C88:H95 I89 I124:I127 F114 G113:H114 B106 C106:E106 F106:H111 C107:E111 E113:E114 D123:E127 F115:H115 C115 C155:J158 I116:J118 I115:J115 C116:C118 F116:H118 D116:E118 B116:B122 C119:C122 F119:H122 F123:H127 J123:J127 B112:D114 D119:D122 E119 E121:E1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2014-11-19T06:37:07Z</cp:lastPrinted>
  <dcterms:created xsi:type="dcterms:W3CDTF">2002-06-04T10:05:56Z</dcterms:created>
  <dcterms:modified xsi:type="dcterms:W3CDTF">2014-11-19T06:38:56Z</dcterms:modified>
  <cp:category/>
  <cp:version/>
  <cp:contentType/>
  <cp:contentStatus/>
</cp:coreProperties>
</file>